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410" tabRatio="926" firstSheet="2" activeTab="2"/>
  </bookViews>
  <sheets>
    <sheet name="总表签字确认表" sheetId="1" state="hidden" r:id="rId1"/>
    <sheet name="总表签字确认签字表" sheetId="4" state="hidden" r:id="rId2"/>
    <sheet name="公示表" sheetId="19" r:id="rId3"/>
  </sheets>
  <calcPr calcId="125725"/>
</workbook>
</file>

<file path=xl/calcChain.xml><?xml version="1.0" encoding="utf-8"?>
<calcChain xmlns="http://schemas.openxmlformats.org/spreadsheetml/2006/main">
  <c r="L144" i="19"/>
  <c r="K144"/>
  <c r="J144"/>
  <c r="I144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5"/>
  <c r="H107" i="4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107" i="1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</calcChain>
</file>

<file path=xl/sharedStrings.xml><?xml version="1.0" encoding="utf-8"?>
<sst xmlns="http://schemas.openxmlformats.org/spreadsheetml/2006/main" count="1856" uniqueCount="562">
  <si>
    <t>附件4</t>
  </si>
  <si>
    <r>
      <rPr>
        <u/>
        <sz val="16"/>
        <rFont val="方正小标宋_GBK"/>
        <family val="4"/>
        <charset val="134"/>
      </rPr>
      <t>黔江区太极乡太河村等（7）个村农村建设用地复垦项目（混装建卡贫困户）</t>
    </r>
    <r>
      <rPr>
        <sz val="16"/>
        <rFont val="方正小标宋_GBK"/>
        <family val="4"/>
        <charset val="134"/>
      </rPr>
      <t>前期测绘面积公示确认表</t>
    </r>
  </si>
  <si>
    <t>(公示时间：2019年7月11日至7月17日)</t>
  </si>
  <si>
    <t>单位：平方米</t>
  </si>
  <si>
    <t>序号</t>
  </si>
  <si>
    <t>片块号</t>
  </si>
  <si>
    <t>复垦权利人情况</t>
  </si>
  <si>
    <t>复垦地块坐落</t>
  </si>
  <si>
    <t>前期测绘面积</t>
  </si>
  <si>
    <t>姓名</t>
  </si>
  <si>
    <t>房产证号</t>
  </si>
  <si>
    <t>身份证号</t>
  </si>
  <si>
    <t>乡镇</t>
  </si>
  <si>
    <t>村</t>
  </si>
  <si>
    <t>社/组</t>
  </si>
  <si>
    <t>宅基地面积</t>
  </si>
  <si>
    <t>附属设施用地面积</t>
  </si>
  <si>
    <t>其它建设用地面积</t>
  </si>
  <si>
    <t>合计</t>
  </si>
  <si>
    <t>石槽村-片块1-1</t>
  </si>
  <si>
    <t>陶仕敏</t>
  </si>
  <si>
    <r>
      <rPr>
        <sz val="11"/>
        <rFont val="宋体"/>
        <family val="3"/>
        <charset val="134"/>
      </rPr>
      <t>太极乡</t>
    </r>
  </si>
  <si>
    <t>石槽村一组</t>
  </si>
  <si>
    <t>石槽村-片块1-2</t>
  </si>
  <si>
    <t>陶安静</t>
  </si>
  <si>
    <t>石槽村二组</t>
  </si>
  <si>
    <t>陶安伟</t>
  </si>
  <si>
    <t>陶安永</t>
  </si>
  <si>
    <t>石槽村-片块1-3</t>
  </si>
  <si>
    <t>李江</t>
  </si>
  <si>
    <t>石槽村-片块1-4</t>
  </si>
  <si>
    <t>龚节伦</t>
  </si>
  <si>
    <t>石槽村-片块1-5</t>
  </si>
  <si>
    <t>王绍全</t>
  </si>
  <si>
    <t>石槽村三组</t>
  </si>
  <si>
    <t>石槽村-片块1-6</t>
  </si>
  <si>
    <t>徐沛得</t>
  </si>
  <si>
    <t>石槽村四组</t>
  </si>
  <si>
    <t>徐沛国</t>
  </si>
  <si>
    <t>石槽村-片块1-7</t>
  </si>
  <si>
    <t>张泽锋</t>
  </si>
  <si>
    <t>石槽村-片块2-1</t>
  </si>
  <si>
    <t>费远香</t>
  </si>
  <si>
    <t>石槽村五组</t>
  </si>
  <si>
    <t>石槽村-片块2-2</t>
  </si>
  <si>
    <t>曾益平</t>
  </si>
  <si>
    <t>曾益全</t>
  </si>
  <si>
    <t>石槽村-片块2-3</t>
  </si>
  <si>
    <t>伍怀芳</t>
  </si>
  <si>
    <t>石槽村六组</t>
  </si>
  <si>
    <t>伍良柒</t>
  </si>
  <si>
    <t>石槽村-片块2-4</t>
  </si>
  <si>
    <t>何中兰</t>
  </si>
  <si>
    <t>石槽村-片块2-5</t>
  </si>
  <si>
    <t>汪文泽</t>
  </si>
  <si>
    <t>李子村-片块3-1</t>
  </si>
  <si>
    <t>张家楼</t>
  </si>
  <si>
    <t>李子村二组</t>
  </si>
  <si>
    <t>李子村-片块3-2</t>
  </si>
  <si>
    <t>汪文中</t>
  </si>
  <si>
    <t>李子村三组</t>
  </si>
  <si>
    <t>李子村-片块3-3</t>
  </si>
  <si>
    <t>田景凡</t>
  </si>
  <si>
    <t>李子村四组</t>
  </si>
  <si>
    <t>李子村-片块3-4</t>
  </si>
  <si>
    <t>孙文江</t>
  </si>
  <si>
    <t>李子村-片块3-5</t>
  </si>
  <si>
    <t>孙文楷</t>
  </si>
  <si>
    <t>鹿子村-片块4-1</t>
  </si>
  <si>
    <t>彭仲生</t>
  </si>
  <si>
    <t>鹿子村一组</t>
  </si>
  <si>
    <t>彭东显</t>
  </si>
  <si>
    <t>彭亮</t>
  </si>
  <si>
    <t>彭飞</t>
  </si>
  <si>
    <t>鹿子村-片块4-2</t>
  </si>
  <si>
    <t>张泽宣</t>
  </si>
  <si>
    <t>鹿子村二组</t>
  </si>
  <si>
    <t>张泽棉</t>
  </si>
  <si>
    <t>鹿子村-片块4-3</t>
  </si>
  <si>
    <t>杨举槐</t>
  </si>
  <si>
    <t>鹿子村-片块4-4</t>
  </si>
  <si>
    <t>杨华波</t>
  </si>
  <si>
    <t>鹿子村三组</t>
  </si>
  <si>
    <t>鹿子村-片块4-5</t>
  </si>
  <si>
    <t>卢远泽</t>
  </si>
  <si>
    <t>鹿子村-片块4-6</t>
  </si>
  <si>
    <t>彭正华</t>
  </si>
  <si>
    <t>鹿子村四组</t>
  </si>
  <si>
    <t>彭朝相</t>
  </si>
  <si>
    <t>鹿子村-片块4-7</t>
  </si>
  <si>
    <t>魏德银</t>
  </si>
  <si>
    <t>鹿子村五组</t>
  </si>
  <si>
    <t>鹿子村-片块4-8</t>
  </si>
  <si>
    <t>刘再堂</t>
  </si>
  <si>
    <t>鹿子村六组</t>
  </si>
  <si>
    <t>太河村-片块5-1</t>
  </si>
  <si>
    <t>李中香</t>
  </si>
  <si>
    <t>太河村二组</t>
  </si>
  <si>
    <t>太河村-片块5-2</t>
  </si>
  <si>
    <t>田井万</t>
  </si>
  <si>
    <t>太河村三组</t>
  </si>
  <si>
    <t>太河村-片块5-3</t>
  </si>
  <si>
    <t>胡正奎</t>
  </si>
  <si>
    <t>太极社区-片块6-1</t>
  </si>
  <si>
    <t>杨中芬</t>
  </si>
  <si>
    <t>太极社区五组</t>
  </si>
  <si>
    <t>太极社区-片块6-2</t>
  </si>
  <si>
    <t>冉光彩</t>
  </si>
  <si>
    <t>太极社区一组</t>
  </si>
  <si>
    <t>冉黎明</t>
  </si>
  <si>
    <t>新陆村-片块7-2</t>
  </si>
  <si>
    <t>石登相</t>
  </si>
  <si>
    <t>新陆村一组</t>
  </si>
  <si>
    <t>黄秀忠</t>
  </si>
  <si>
    <t>新陆村-片块7-3</t>
  </si>
  <si>
    <t>龚节海</t>
  </si>
  <si>
    <t>新陆村三组</t>
  </si>
  <si>
    <t>新陆村-片块7-4</t>
  </si>
  <si>
    <t>李光松</t>
  </si>
  <si>
    <t>新陆村四组</t>
  </si>
  <si>
    <t>新陆村-片块7-5</t>
  </si>
  <si>
    <t>余继绍</t>
  </si>
  <si>
    <t>新陆村五组</t>
  </si>
  <si>
    <t>余泽良</t>
  </si>
  <si>
    <t>余泽超</t>
  </si>
  <si>
    <t>新陆村-片块7-6</t>
  </si>
  <si>
    <t>石登伍</t>
  </si>
  <si>
    <t>金团村-片块8-1</t>
  </si>
  <si>
    <t>陈启平</t>
  </si>
  <si>
    <t>金团村四组</t>
  </si>
  <si>
    <t>陈启明</t>
  </si>
  <si>
    <t>金团村-片块8-2</t>
  </si>
  <si>
    <t>郑守其</t>
  </si>
  <si>
    <t>金团村-片块8-3</t>
  </si>
  <si>
    <t>郑清山</t>
  </si>
  <si>
    <t>金团村-片块8-4</t>
  </si>
  <si>
    <t>王强</t>
  </si>
  <si>
    <t>金团村五组</t>
  </si>
  <si>
    <t>金团村-片块8-5</t>
  </si>
  <si>
    <t>陈治彩</t>
  </si>
  <si>
    <t>金团村-片块8-6</t>
  </si>
  <si>
    <t>常元波</t>
  </si>
  <si>
    <t>太河村-片块9-1</t>
  </si>
  <si>
    <t>卞德成</t>
  </si>
  <si>
    <t>太河村一组</t>
  </si>
  <si>
    <t>太河村-片块9-2</t>
  </si>
  <si>
    <t>卞祖成</t>
  </si>
  <si>
    <t>卞祖培</t>
  </si>
  <si>
    <t>卞祖岩</t>
  </si>
  <si>
    <t>太河村-片块9-3</t>
  </si>
  <si>
    <t>冉思祥</t>
  </si>
  <si>
    <t>太河村-片块9-4</t>
  </si>
  <si>
    <t>孙文平</t>
  </si>
  <si>
    <t>太河村-片块9-5</t>
  </si>
  <si>
    <t>高甫全</t>
  </si>
  <si>
    <t>太河村-片块9-6</t>
  </si>
  <si>
    <t>杨川琼</t>
  </si>
  <si>
    <t>太河村-片块9-7</t>
  </si>
  <si>
    <t>卞玉明</t>
  </si>
  <si>
    <t>陈仕琼</t>
  </si>
  <si>
    <t>太河村-片块10-1</t>
  </si>
  <si>
    <t>陈中由</t>
  </si>
  <si>
    <t>陈勇</t>
  </si>
  <si>
    <t>陈波</t>
  </si>
  <si>
    <t>太河村-片块10-2</t>
  </si>
  <si>
    <t>张泽明</t>
  </si>
  <si>
    <t>太河村-片块10-3</t>
  </si>
  <si>
    <t>杨胜碧</t>
  </si>
  <si>
    <t>太河村-片块10-4</t>
  </si>
  <si>
    <t>杨昌容</t>
  </si>
  <si>
    <t>太河村-片块10-5</t>
  </si>
  <si>
    <t>陈万旭</t>
  </si>
  <si>
    <t>太河村-片块10-6</t>
  </si>
  <si>
    <t>谢廷高</t>
  </si>
  <si>
    <t>谢廷木</t>
  </si>
  <si>
    <t>太河村-片块11-1</t>
  </si>
  <si>
    <t>魏元香</t>
  </si>
  <si>
    <t>太河村-片块11-2</t>
  </si>
  <si>
    <t>张翠兰</t>
  </si>
  <si>
    <t>太河村-片块11-3</t>
  </si>
  <si>
    <t>田子由</t>
  </si>
  <si>
    <t>田井芳</t>
  </si>
  <si>
    <t>太河村-片块11-4</t>
  </si>
  <si>
    <t>田绍兵</t>
  </si>
  <si>
    <t>太河村-片块11-5</t>
  </si>
  <si>
    <t>田井棉</t>
  </si>
  <si>
    <t>太河村-片块11-6</t>
  </si>
  <si>
    <t>田玉贵</t>
  </si>
  <si>
    <t>田应波</t>
  </si>
  <si>
    <t>太河村-片块11-7</t>
  </si>
  <si>
    <t>王友林</t>
  </si>
  <si>
    <t>王友泽</t>
  </si>
  <si>
    <t>何美菊</t>
  </si>
  <si>
    <t>冉启江</t>
  </si>
  <si>
    <t>冉龙开</t>
  </si>
  <si>
    <t>王桂琼</t>
  </si>
  <si>
    <t>赵绪美</t>
  </si>
  <si>
    <t>刘袁晖</t>
  </si>
  <si>
    <t>太河村-片块12-1</t>
  </si>
  <si>
    <t>杨光发</t>
  </si>
  <si>
    <t>太河村四组</t>
  </si>
  <si>
    <t>太河村-片块12-2</t>
  </si>
  <si>
    <t>樊统祥</t>
  </si>
  <si>
    <t>赵绪帮</t>
  </si>
  <si>
    <t>太河村-片块12-3</t>
  </si>
  <si>
    <t>王兴培</t>
  </si>
  <si>
    <t>太河村-片块12-4</t>
  </si>
  <si>
    <t>冉景明</t>
  </si>
  <si>
    <t>太河村-片块12-5</t>
  </si>
  <si>
    <t>刘朝芬</t>
  </si>
  <si>
    <t>太河村五组</t>
  </si>
  <si>
    <t>杨正碧</t>
  </si>
  <si>
    <t>太河村-片块12-6</t>
  </si>
  <si>
    <t>金华江</t>
  </si>
  <si>
    <t>金华均</t>
  </si>
  <si>
    <t>太河村-片块12-7</t>
  </si>
  <si>
    <t>阮正超</t>
  </si>
  <si>
    <t>阮文贵</t>
  </si>
  <si>
    <t>村社意见：                           （签章）</t>
  </si>
  <si>
    <r>
      <rPr>
        <sz val="12"/>
        <color indexed="8"/>
        <rFont val="宋体"/>
        <family val="3"/>
        <charset val="134"/>
      </rPr>
      <t xml:space="preserve">乡镇政府意见：                         </t>
    </r>
    <r>
      <rPr>
        <sz val="12"/>
        <color indexed="8"/>
        <rFont val="宋体"/>
        <family val="3"/>
        <charset val="134"/>
      </rPr>
      <t>（签章）</t>
    </r>
  </si>
  <si>
    <t>大坪村-片块1-1</t>
  </si>
  <si>
    <t>吕光荣</t>
  </si>
  <si>
    <t>周兴超</t>
  </si>
  <si>
    <t>大坪村-片块1-2</t>
  </si>
  <si>
    <t>吕天绪</t>
  </si>
  <si>
    <t>吕天成</t>
  </si>
  <si>
    <t>大坪村-片块1-3</t>
  </si>
  <si>
    <t>周显瑶</t>
  </si>
  <si>
    <t>周娇</t>
  </si>
  <si>
    <t>周凤琼</t>
  </si>
  <si>
    <t>周兴平</t>
  </si>
  <si>
    <t>大坪村-片块1-4</t>
  </si>
  <si>
    <t>周必生</t>
  </si>
  <si>
    <t>大坪村-片块1-5</t>
  </si>
  <si>
    <t>周永培</t>
  </si>
  <si>
    <t>周永福</t>
  </si>
  <si>
    <t>周必琴</t>
  </si>
  <si>
    <t>周永超</t>
  </si>
  <si>
    <t>大坪村-片块1-6</t>
  </si>
  <si>
    <t>周必超</t>
  </si>
  <si>
    <t>周必光</t>
  </si>
  <si>
    <t>陈凤云</t>
  </si>
  <si>
    <t>大坪村-片块2-1</t>
  </si>
  <si>
    <t>刘胜</t>
  </si>
  <si>
    <t>刘跃安</t>
  </si>
  <si>
    <t>刘继承</t>
  </si>
  <si>
    <t>刘跃益</t>
  </si>
  <si>
    <t>大坪村-片块2-3</t>
  </si>
  <si>
    <t>刘桂先</t>
  </si>
  <si>
    <t>大坪村-片块2-4-2</t>
  </si>
  <si>
    <t>刘显明</t>
  </si>
  <si>
    <t>刘显模</t>
  </si>
  <si>
    <t>刘跃锦</t>
  </si>
  <si>
    <t>冉菊梅</t>
  </si>
  <si>
    <t>大坪村-片块2-5</t>
  </si>
  <si>
    <t>杨礼</t>
  </si>
  <si>
    <t>陈菊芝</t>
  </si>
  <si>
    <t>刘显育</t>
  </si>
  <si>
    <t>刘跃成</t>
  </si>
  <si>
    <t>大坪村-片块2-6</t>
  </si>
  <si>
    <t>杨秀伦</t>
  </si>
  <si>
    <t>大坪村-片块2-7</t>
  </si>
  <si>
    <t>杨胜成</t>
  </si>
  <si>
    <t>杨胜奎</t>
  </si>
  <si>
    <t>大坪村-片块2-8</t>
  </si>
  <si>
    <t>大坪村-片块2-9</t>
  </si>
  <si>
    <t>李国昌</t>
  </si>
  <si>
    <t>李立</t>
  </si>
  <si>
    <t>李锐</t>
  </si>
  <si>
    <t>李桂香</t>
  </si>
  <si>
    <t>李国祥</t>
  </si>
  <si>
    <t>段育成</t>
  </si>
  <si>
    <t>段育兵</t>
  </si>
  <si>
    <t>大坪村-片块3-1</t>
  </si>
  <si>
    <t>李云健</t>
  </si>
  <si>
    <t>大坪村-片块3-2</t>
  </si>
  <si>
    <t>周程锦</t>
  </si>
  <si>
    <t>周华山</t>
  </si>
  <si>
    <t>大坪村-片块3-3</t>
  </si>
  <si>
    <t>李庆元</t>
  </si>
  <si>
    <t>大坪村-片块3-4</t>
  </si>
  <si>
    <t>冉崇云</t>
  </si>
  <si>
    <t>大坪村-片块4-2</t>
  </si>
  <si>
    <t>张志忠</t>
  </si>
  <si>
    <t>大坪村-片块4-3</t>
  </si>
  <si>
    <t>张体光</t>
  </si>
  <si>
    <t>张辉</t>
  </si>
  <si>
    <t>大坪村-片块4-4</t>
  </si>
  <si>
    <t>冉宜</t>
  </si>
  <si>
    <t>大坪村-片块5-1</t>
  </si>
  <si>
    <t>王秀琼</t>
  </si>
  <si>
    <t>大坪村-片块5-2</t>
  </si>
  <si>
    <t>李安旭</t>
  </si>
  <si>
    <t>大坪村-片块5-3</t>
  </si>
  <si>
    <t>李长现</t>
  </si>
  <si>
    <t>大坪村-片块5-4</t>
  </si>
  <si>
    <t>谢育太</t>
  </si>
  <si>
    <t>谢育金</t>
  </si>
  <si>
    <t>大坪村-片块5-6</t>
  </si>
  <si>
    <t>谢树艾</t>
  </si>
  <si>
    <t>大坪村-片块5-7</t>
  </si>
  <si>
    <t>谢刚</t>
  </si>
  <si>
    <t>谢树元</t>
  </si>
  <si>
    <t>大坪村-片块5-8</t>
  </si>
  <si>
    <t>陈景发</t>
  </si>
  <si>
    <t>大坪村-片块5-9</t>
  </si>
  <si>
    <t>邹翠禄</t>
  </si>
  <si>
    <t>大坪村-片块5-10</t>
  </si>
  <si>
    <t>冯云太</t>
  </si>
  <si>
    <t>冯从宽</t>
  </si>
  <si>
    <t>大坪村-片块6-1</t>
  </si>
  <si>
    <t>杨胜祥</t>
  </si>
  <si>
    <t>大坪村-片块6-2</t>
  </si>
  <si>
    <t>段育坤</t>
  </si>
  <si>
    <t>大坪村-片块6-3</t>
  </si>
  <si>
    <t>刘玉菊</t>
  </si>
  <si>
    <t>大坪村-片块6-4</t>
  </si>
  <si>
    <t>杨胜秀</t>
  </si>
  <si>
    <t>大坪村-片块6-5</t>
  </si>
  <si>
    <t>陈翠云</t>
  </si>
  <si>
    <t>李素平</t>
  </si>
  <si>
    <t>大坪村-片块6-6</t>
  </si>
  <si>
    <t>张爱琼</t>
  </si>
  <si>
    <t>大坪村-片块6-7</t>
  </si>
  <si>
    <t>邹训东</t>
  </si>
  <si>
    <t>大坪村-片块6-8</t>
  </si>
  <si>
    <t>邹术阳</t>
  </si>
  <si>
    <t>邹和春</t>
  </si>
  <si>
    <t>大坪村-片块6-9</t>
  </si>
  <si>
    <t>邹小波</t>
  </si>
  <si>
    <t>邹小林</t>
  </si>
  <si>
    <t>大坪村-片块6-10</t>
  </si>
  <si>
    <t>邹阳光</t>
  </si>
  <si>
    <t>邹阳辉</t>
  </si>
  <si>
    <t>大坪村-片块7-1</t>
  </si>
  <si>
    <t>李云书</t>
  </si>
  <si>
    <t>大坪村-片块7-3</t>
  </si>
  <si>
    <t>张玉军</t>
  </si>
  <si>
    <t>大坪村-片块7-4</t>
  </si>
  <si>
    <t>张泽平</t>
  </si>
  <si>
    <t>大坪村-片块7-5</t>
  </si>
  <si>
    <t>张玉仙</t>
  </si>
  <si>
    <t>高碛居委-片块8-1</t>
  </si>
  <si>
    <t>高碛居委-片块8-2</t>
  </si>
  <si>
    <t>李春娣</t>
  </si>
  <si>
    <t>高碛居委-片块8-3</t>
  </si>
  <si>
    <t>张中富</t>
  </si>
  <si>
    <t>高碛居委-片块8-4</t>
  </si>
  <si>
    <t>张志安</t>
  </si>
  <si>
    <t>高碛居委-片块9-1</t>
  </si>
  <si>
    <t>邹朋</t>
  </si>
  <si>
    <t>高碛居委-片块9-2</t>
  </si>
  <si>
    <t>陆素琼</t>
  </si>
  <si>
    <t>高碛居委-片块9-3</t>
  </si>
  <si>
    <t>陆光直</t>
  </si>
  <si>
    <t>高碛居委-片块9-4</t>
  </si>
  <si>
    <t>陆长城</t>
  </si>
  <si>
    <t>高碛居委-片块9-6</t>
  </si>
  <si>
    <t>喻凤霞</t>
  </si>
  <si>
    <t>高碛居委-片块10-1</t>
  </si>
  <si>
    <t>罗国保</t>
  </si>
  <si>
    <t>高碛居委-片块10-2</t>
  </si>
  <si>
    <t>罗国生</t>
  </si>
  <si>
    <t>高碛居委-片块10-3</t>
  </si>
  <si>
    <t>黄银珍</t>
  </si>
  <si>
    <t>高碛居委-片块10-4</t>
  </si>
  <si>
    <t>陆荣尧</t>
  </si>
  <si>
    <t>高碛居委-片块10-5</t>
  </si>
  <si>
    <t>陆素兰</t>
  </si>
  <si>
    <t>高碛居委-片块10-6</t>
  </si>
  <si>
    <t>代小兵</t>
  </si>
  <si>
    <t>高碛居委-片块10-7</t>
  </si>
  <si>
    <t>罗尚和</t>
  </si>
  <si>
    <t>高碛居委-片块11-1</t>
  </si>
  <si>
    <t>代西林</t>
  </si>
  <si>
    <t>高碛居委-片块11-5</t>
  </si>
  <si>
    <t>高碛居委-片块11-6</t>
  </si>
  <si>
    <t>代安生</t>
  </si>
  <si>
    <t>高碛居委-片块11-7</t>
  </si>
  <si>
    <t>张咪</t>
  </si>
  <si>
    <t>高碛居委-片块12-1</t>
  </si>
  <si>
    <t>陆红阳</t>
  </si>
  <si>
    <t>高碛居委-片块13-1</t>
  </si>
  <si>
    <t>邹宁</t>
  </si>
  <si>
    <t>高碛居委-片块13-2</t>
  </si>
  <si>
    <t>黄昌良</t>
  </si>
  <si>
    <t>黄金兵</t>
  </si>
  <si>
    <t>黄金波</t>
  </si>
  <si>
    <t>高碛居委-片块13-3</t>
  </si>
  <si>
    <t>黄昌文</t>
  </si>
  <si>
    <t>高碛居委-片块13-4</t>
  </si>
  <si>
    <t>黄昌太</t>
  </si>
  <si>
    <t>高碛居委-片块13-5</t>
  </si>
  <si>
    <t>黄玉敏</t>
  </si>
  <si>
    <t>孙凤菊</t>
  </si>
  <si>
    <t>高碛居委-片块13-6</t>
  </si>
  <si>
    <t>黄沛金</t>
  </si>
  <si>
    <t>高碛居委-片块14-6</t>
  </si>
  <si>
    <t>张永忠</t>
  </si>
  <si>
    <t>两河居委-片块15-1</t>
  </si>
  <si>
    <t>冯友东</t>
  </si>
  <si>
    <t>预留农村发展用地指标面积</t>
  </si>
  <si>
    <t>权利人面积公示确认签字</t>
  </si>
  <si>
    <t>阿蓬江镇</t>
  </si>
  <si>
    <t>大坪村</t>
  </si>
  <si>
    <t>1组</t>
  </si>
  <si>
    <t>吕玉琴</t>
  </si>
  <si>
    <t>周兴祥</t>
  </si>
  <si>
    <t>万容</t>
  </si>
  <si>
    <t>周永东</t>
  </si>
  <si>
    <t>2组</t>
  </si>
  <si>
    <t xml:space="preserve">李淑先   </t>
  </si>
  <si>
    <t>李安周</t>
  </si>
  <si>
    <t>段书琼</t>
  </si>
  <si>
    <t>3组</t>
  </si>
  <si>
    <t>李翠华</t>
  </si>
  <si>
    <t>陈翠华</t>
  </si>
  <si>
    <t>4组</t>
  </si>
  <si>
    <t>李云娣</t>
  </si>
  <si>
    <t>5组</t>
  </si>
  <si>
    <t>李全文</t>
  </si>
  <si>
    <t>邹钿</t>
  </si>
  <si>
    <t>张玉淑</t>
  </si>
  <si>
    <t>6组</t>
  </si>
  <si>
    <t>杨昌艮</t>
  </si>
  <si>
    <t>高碛居委</t>
  </si>
  <si>
    <t xml:space="preserve">秦淑兰 </t>
  </si>
  <si>
    <t xml:space="preserve">陆凤英 </t>
  </si>
  <si>
    <t xml:space="preserve">陆显芳 </t>
  </si>
  <si>
    <t xml:space="preserve">张莉 </t>
  </si>
  <si>
    <t xml:space="preserve">罗尚胜 </t>
  </si>
  <si>
    <t xml:space="preserve">张碧英  </t>
  </si>
  <si>
    <t>粟永梅</t>
  </si>
  <si>
    <t xml:space="preserve">戴安书 </t>
  </si>
  <si>
    <t>7组</t>
  </si>
  <si>
    <t>王国顶</t>
  </si>
  <si>
    <t xml:space="preserve">陆三海 </t>
  </si>
  <si>
    <t>8组</t>
  </si>
  <si>
    <t>9组</t>
  </si>
  <si>
    <t xml:space="preserve">黄昌怀 </t>
  </si>
  <si>
    <t xml:space="preserve">黄涛 </t>
  </si>
  <si>
    <t xml:space="preserve">黄昌育 </t>
  </si>
  <si>
    <t xml:space="preserve">黄昌谷   </t>
  </si>
  <si>
    <t xml:space="preserve">王素云 </t>
  </si>
  <si>
    <t xml:space="preserve">黄金忠  </t>
  </si>
  <si>
    <t>10组</t>
  </si>
  <si>
    <r>
      <rPr>
        <u/>
        <sz val="20"/>
        <rFont val="方正小标宋_GBK"/>
        <family val="4"/>
        <charset val="134"/>
      </rPr>
      <t>黔江区太极乡太河村等（7）个村农村建设用地复垦项目（混装建卡贫困户）</t>
    </r>
    <r>
      <rPr>
        <sz val="20"/>
        <rFont val="方正小标宋_GBK"/>
        <family val="4"/>
        <charset val="134"/>
      </rPr>
      <t>前期测绘面积公示确认表</t>
    </r>
  </si>
  <si>
    <t>分村</t>
  </si>
  <si>
    <t>两河居委</t>
  </si>
  <si>
    <t>5123**********6118</t>
  </si>
  <si>
    <t>5135**********6122</t>
  </si>
  <si>
    <t>5135**********6139</t>
  </si>
  <si>
    <t>5123**********6112</t>
  </si>
  <si>
    <t>5135**********6112</t>
  </si>
  <si>
    <t>5135**********6117</t>
  </si>
  <si>
    <t>5123**********6116</t>
  </si>
  <si>
    <t>5002**********6119</t>
  </si>
  <si>
    <t>5002**********6129</t>
  </si>
  <si>
    <t>5135**********6120</t>
  </si>
  <si>
    <t>5123**********6115</t>
  </si>
  <si>
    <t>5123**********6122</t>
  </si>
  <si>
    <t>5123**********6117</t>
  </si>
  <si>
    <t>5123**********6119</t>
  </si>
  <si>
    <t>5135**********6129</t>
  </si>
  <si>
    <t>5123**********6111</t>
  </si>
  <si>
    <t>5135**********6110</t>
  </si>
  <si>
    <t>5123**********6133</t>
  </si>
  <si>
    <t>5123**********6125</t>
  </si>
  <si>
    <t>5002**********6110</t>
  </si>
  <si>
    <t>5135**********6115</t>
  </si>
  <si>
    <t>**********</t>
  </si>
  <si>
    <t>5123**********6124</t>
  </si>
  <si>
    <t>5135**********6114</t>
  </si>
  <si>
    <t>5135**********6111</t>
  </si>
  <si>
    <t>5002**********6117</t>
  </si>
  <si>
    <t>5123**********614x</t>
  </si>
  <si>
    <t>5123**********6127</t>
  </si>
  <si>
    <t>5123**********6114</t>
  </si>
  <si>
    <t>5135**********116</t>
  </si>
  <si>
    <t xml:space="preserve">5123**********612X </t>
  </si>
  <si>
    <t>5135**********6116</t>
  </si>
  <si>
    <t>5002**********6115</t>
  </si>
  <si>
    <t>5135**********6126</t>
  </si>
  <si>
    <t>5123**********611X</t>
  </si>
  <si>
    <t>5002**********612X</t>
  </si>
  <si>
    <t>5123**********6113</t>
  </si>
  <si>
    <t>5135**********6128</t>
  </si>
  <si>
    <t>5123**********612X</t>
  </si>
  <si>
    <t>5123**********0019</t>
  </si>
  <si>
    <t>5135**********6119</t>
  </si>
  <si>
    <t>5002**********6112</t>
  </si>
  <si>
    <t>5123**********612x</t>
  </si>
  <si>
    <t>5123**********611x</t>
  </si>
  <si>
    <t>5123**********119</t>
  </si>
  <si>
    <t>5002**********6116</t>
  </si>
  <si>
    <t>5123**********6138</t>
  </si>
  <si>
    <t>5123**********613x</t>
  </si>
  <si>
    <t>5123**********6144</t>
  </si>
  <si>
    <t>5135**********115</t>
  </si>
  <si>
    <t>5135**********6124</t>
  </si>
  <si>
    <t>5135**********612x</t>
  </si>
  <si>
    <t>5001**********5917</t>
  </si>
  <si>
    <t>5135**********611x</t>
  </si>
  <si>
    <t>5123**********36113</t>
  </si>
  <si>
    <t>5123**********6121</t>
  </si>
  <si>
    <t>5123**********6120</t>
  </si>
  <si>
    <t>5123**********6134</t>
  </si>
  <si>
    <t>5135**********4508</t>
  </si>
  <si>
    <t>5135**********6125</t>
  </si>
  <si>
    <t>5135**********6113</t>
  </si>
  <si>
    <t>5125**********6111</t>
  </si>
  <si>
    <t>5123**********6128</t>
  </si>
  <si>
    <t>5135**********3720</t>
  </si>
  <si>
    <t>5123**********6126</t>
  </si>
  <si>
    <t>5123**********6132</t>
  </si>
  <si>
    <t>5002**********6127</t>
  </si>
  <si>
    <t>5135**********6118</t>
  </si>
  <si>
    <t>5123**********6110</t>
  </si>
  <si>
    <t>5002**********5427</t>
  </si>
  <si>
    <t>5123**********001X</t>
  </si>
  <si>
    <t>5135**********001X</t>
  </si>
  <si>
    <t>5135**********6137</t>
  </si>
  <si>
    <t>5135**********611X</t>
  </si>
  <si>
    <t>5123**********6129</t>
  </si>
  <si>
    <t>5002**********6113</t>
  </si>
  <si>
    <t>5002**********6120</t>
  </si>
  <si>
    <t>5002**********6134</t>
  </si>
  <si>
    <t>5135**********5939</t>
  </si>
  <si>
    <t>302-2011-13****</t>
  </si>
  <si>
    <t>2020-130084****</t>
  </si>
  <si>
    <t>2020-130017****</t>
  </si>
  <si>
    <t>2020-130085****</t>
  </si>
  <si>
    <t>2020-130009****</t>
  </si>
  <si>
    <t>2020-130090****</t>
  </si>
  <si>
    <t>****</t>
  </si>
  <si>
    <t>2020-130012****</t>
  </si>
  <si>
    <t>2020-130086****</t>
  </si>
  <si>
    <t>2020-130088****</t>
  </si>
  <si>
    <t>2019-130209****</t>
  </si>
  <si>
    <t>302-2012-13****</t>
  </si>
  <si>
    <t>2020-130079****</t>
  </si>
  <si>
    <t>2019-130211****</t>
  </si>
  <si>
    <t>2020-130011****</t>
  </si>
  <si>
    <t>2020-130027****</t>
  </si>
  <si>
    <t>2020-130008****</t>
  </si>
  <si>
    <t>2020-130160****</t>
  </si>
  <si>
    <t>2020-130212****</t>
  </si>
  <si>
    <t>2020-130213****</t>
  </si>
  <si>
    <t>2020-130001****</t>
  </si>
  <si>
    <t>2020-130007****</t>
  </si>
  <si>
    <t>2020-130078****</t>
  </si>
  <si>
    <t>2020-130004****</t>
  </si>
  <si>
    <t>302-2011131****</t>
  </si>
  <si>
    <t>黔江区阿蓬江镇大坪村等（3）个村农村建设用地复垦项目（混装建卡贫困户）前期测绘面积公示确认表
(公示时间：2020年9月25日至2020年10月1日)</t>
    <phoneticPr fontId="17" type="noConversion"/>
  </si>
  <si>
    <t>周渝</t>
    <phoneticPr fontId="17" type="noConversion"/>
  </si>
  <si>
    <t>序号</t>
    <phoneticPr fontId="17" type="noConversion"/>
  </si>
  <si>
    <t>片块号</t>
    <phoneticPr fontId="17" type="noConversion"/>
  </si>
  <si>
    <t>产权证</t>
    <phoneticPr fontId="17" type="noConversion"/>
  </si>
  <si>
    <t>身份证号</t>
    <phoneticPr fontId="17" type="noConversion"/>
  </si>
  <si>
    <t>合计</t>
    <phoneticPr fontId="17" type="noConversion"/>
  </si>
  <si>
    <t>村社意见：                                        （签章）</t>
    <phoneticPr fontId="17" type="noConversion"/>
  </si>
  <si>
    <t>乡镇政府意见：                                            （签章）</t>
    <phoneticPr fontId="17" type="noConversion"/>
  </si>
</sst>
</file>

<file path=xl/styles.xml><?xml version="1.0" encoding="utf-8"?>
<styleSheet xmlns="http://schemas.openxmlformats.org/spreadsheetml/2006/main">
  <numFmts count="5">
    <numFmt numFmtId="176" formatCode="0.0000_);[Red]\(0.0000\)"/>
    <numFmt numFmtId="177" formatCode="0_);[Red]\(0\)"/>
    <numFmt numFmtId="179" formatCode="0.0_);[Red]\(0.0\)"/>
    <numFmt numFmtId="180" formatCode="0.0_ "/>
    <numFmt numFmtId="181" formatCode="0_ "/>
  </numFmts>
  <fonts count="2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u/>
      <sz val="20"/>
      <name val="方正小标宋_GBK"/>
      <family val="4"/>
      <charset val="134"/>
    </font>
    <font>
      <u/>
      <sz val="16"/>
      <name val="方正小标宋_GBK"/>
      <family val="4"/>
      <charset val="134"/>
    </font>
    <font>
      <sz val="11"/>
      <color theme="1"/>
      <name val="宋体"/>
      <family val="3"/>
      <charset val="134"/>
      <scheme val="minor"/>
    </font>
    <font>
      <sz val="18"/>
      <name val="方正小标宋_GBK"/>
      <family val="4"/>
      <charset val="134"/>
    </font>
    <font>
      <sz val="20"/>
      <name val="方正小标宋_GBK"/>
      <family val="4"/>
      <charset val="134"/>
    </font>
    <font>
      <sz val="16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方正黑体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5" fillId="0" borderId="1" xfId="4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2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80" fontId="7" fillId="0" borderId="4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4" applyNumberFormat="1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/>
    </xf>
    <xf numFmtId="177" fontId="13" fillId="0" borderId="9" xfId="0" applyNumberFormat="1" applyFont="1" applyFill="1" applyBorder="1" applyAlignment="1">
      <alignment horizontal="center" vertical="center" wrapText="1"/>
    </xf>
    <xf numFmtId="177" fontId="18" fillId="0" borderId="9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177" fontId="18" fillId="0" borderId="9" xfId="4" applyNumberFormat="1" applyFont="1" applyFill="1" applyBorder="1" applyAlignment="1">
      <alignment horizontal="center" vertical="center" wrapText="1"/>
    </xf>
    <xf numFmtId="181" fontId="18" fillId="0" borderId="9" xfId="0" applyNumberFormat="1" applyFont="1" applyFill="1" applyBorder="1" applyAlignment="1">
      <alignment horizontal="center" vertical="center"/>
    </xf>
    <xf numFmtId="180" fontId="1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4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180" fontId="19" fillId="0" borderId="8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180" fontId="19" fillId="0" borderId="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81" fontId="9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10" xfId="3"/>
    <cellStyle name="常规 2" xfId="4"/>
    <cellStyle name="常规 3" xfId="5"/>
    <cellStyle name="常规 4" xfId="6"/>
    <cellStyle name="常规 8" xfId="1"/>
    <cellStyle name="常规 9" xfId="2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workbookViewId="0">
      <selection activeCell="P14" sqref="P14"/>
    </sheetView>
  </sheetViews>
  <sheetFormatPr defaultColWidth="9" defaultRowHeight="13.5"/>
  <cols>
    <col min="1" max="1" width="5.25" customWidth="1"/>
    <col min="2" max="2" width="17.125" customWidth="1"/>
    <col min="3" max="3" width="10.25" customWidth="1"/>
    <col min="4" max="4" width="17.75" customWidth="1"/>
    <col min="5" max="5" width="20.5" customWidth="1"/>
    <col min="6" max="6" width="7.125" customWidth="1"/>
    <col min="7" max="7" width="11.125" customWidth="1"/>
    <col min="8" max="8" width="6.25" customWidth="1"/>
    <col min="11" max="11" width="8" customWidth="1"/>
    <col min="12" max="12" width="13" customWidth="1"/>
    <col min="15" max="15" width="12.125" hidden="1" customWidth="1"/>
  </cols>
  <sheetData>
    <row r="1" spans="1:15">
      <c r="A1" s="21" t="s">
        <v>0</v>
      </c>
      <c r="B1" s="21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2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5">
      <c r="A3" s="23" t="s">
        <v>2</v>
      </c>
      <c r="B3" s="24"/>
      <c r="C3" s="24"/>
      <c r="D3" s="24"/>
      <c r="E3" s="24"/>
      <c r="F3" s="24"/>
      <c r="G3" s="24"/>
      <c r="H3" s="4"/>
      <c r="I3" s="4"/>
      <c r="J3" s="4"/>
      <c r="K3" s="4"/>
      <c r="L3" s="3" t="s">
        <v>3</v>
      </c>
    </row>
    <row r="4" spans="1:15" ht="13.5" customHeight="1">
      <c r="A4" s="19" t="s">
        <v>4</v>
      </c>
      <c r="B4" s="19" t="s">
        <v>5</v>
      </c>
      <c r="C4" s="25" t="s">
        <v>6</v>
      </c>
      <c r="D4" s="25"/>
      <c r="E4" s="25"/>
      <c r="F4" s="25" t="s">
        <v>7</v>
      </c>
      <c r="G4" s="25"/>
      <c r="H4" s="25"/>
      <c r="I4" s="25" t="s">
        <v>8</v>
      </c>
      <c r="J4" s="25"/>
      <c r="K4" s="25"/>
      <c r="L4" s="25"/>
    </row>
    <row r="5" spans="1:15" ht="27">
      <c r="A5" s="20"/>
      <c r="B5" s="20"/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1" t="s">
        <v>17</v>
      </c>
      <c r="L5" s="5" t="s">
        <v>18</v>
      </c>
    </row>
    <row r="6" spans="1:15">
      <c r="A6" s="2">
        <v>1</v>
      </c>
      <c r="B6" s="8" t="s">
        <v>19</v>
      </c>
      <c r="C6" s="6" t="s">
        <v>20</v>
      </c>
      <c r="D6" s="1"/>
      <c r="E6" s="9"/>
      <c r="F6" s="9" t="s">
        <v>21</v>
      </c>
      <c r="G6" s="6" t="str">
        <f>LEFT(O6,3)</f>
        <v>石槽村</v>
      </c>
      <c r="H6" s="6" t="str">
        <f>RIGHT(O6,2)</f>
        <v>一组</v>
      </c>
      <c r="I6" s="11">
        <v>132</v>
      </c>
      <c r="J6" s="11">
        <v>35</v>
      </c>
      <c r="K6" s="11">
        <v>210</v>
      </c>
      <c r="L6" s="6">
        <v>377</v>
      </c>
      <c r="O6" s="6" t="s">
        <v>22</v>
      </c>
    </row>
    <row r="7" spans="1:15">
      <c r="A7" s="2">
        <v>2</v>
      </c>
      <c r="B7" s="8" t="s">
        <v>23</v>
      </c>
      <c r="C7" s="10" t="s">
        <v>24</v>
      </c>
      <c r="D7" s="1"/>
      <c r="E7" s="7"/>
      <c r="F7" s="9" t="s">
        <v>21</v>
      </c>
      <c r="G7" s="6" t="str">
        <f t="shared" ref="G7:G70" si="0">LEFT(O7,3)</f>
        <v>石槽村</v>
      </c>
      <c r="H7" s="6" t="str">
        <f t="shared" ref="H7:H70" si="1">RIGHT(O7,2)</f>
        <v>二组</v>
      </c>
      <c r="I7" s="6">
        <v>34</v>
      </c>
      <c r="J7" s="6">
        <v>26</v>
      </c>
      <c r="K7" s="6">
        <v>39</v>
      </c>
      <c r="L7" s="6">
        <v>99</v>
      </c>
      <c r="O7" s="10" t="s">
        <v>25</v>
      </c>
    </row>
    <row r="8" spans="1:15">
      <c r="A8" s="2">
        <v>3</v>
      </c>
      <c r="B8" s="8" t="s">
        <v>23</v>
      </c>
      <c r="C8" s="6" t="s">
        <v>26</v>
      </c>
      <c r="D8" s="1"/>
      <c r="E8" s="7"/>
      <c r="F8" s="9" t="s">
        <v>21</v>
      </c>
      <c r="G8" s="6" t="str">
        <f t="shared" si="0"/>
        <v>石槽村</v>
      </c>
      <c r="H8" s="6" t="str">
        <f t="shared" si="1"/>
        <v>二组</v>
      </c>
      <c r="I8" s="6">
        <v>34</v>
      </c>
      <c r="J8" s="6">
        <v>26</v>
      </c>
      <c r="K8" s="6">
        <v>39</v>
      </c>
      <c r="L8" s="6">
        <v>99</v>
      </c>
      <c r="O8" s="6" t="s">
        <v>25</v>
      </c>
    </row>
    <row r="9" spans="1:15">
      <c r="A9" s="2">
        <v>4</v>
      </c>
      <c r="B9" s="8" t="s">
        <v>23</v>
      </c>
      <c r="C9" s="6" t="s">
        <v>27</v>
      </c>
      <c r="D9" s="1"/>
      <c r="E9" s="7"/>
      <c r="F9" s="9" t="s">
        <v>21</v>
      </c>
      <c r="G9" s="6" t="str">
        <f t="shared" si="0"/>
        <v>石槽村</v>
      </c>
      <c r="H9" s="6" t="str">
        <f t="shared" si="1"/>
        <v>二组</v>
      </c>
      <c r="I9" s="6">
        <v>34</v>
      </c>
      <c r="J9" s="6">
        <v>25</v>
      </c>
      <c r="K9" s="6">
        <v>39</v>
      </c>
      <c r="L9" s="6">
        <v>98</v>
      </c>
      <c r="O9" s="6" t="s">
        <v>25</v>
      </c>
    </row>
    <row r="10" spans="1:15">
      <c r="A10" s="2">
        <v>5</v>
      </c>
      <c r="B10" s="8" t="s">
        <v>28</v>
      </c>
      <c r="C10" s="6" t="s">
        <v>29</v>
      </c>
      <c r="D10" s="1"/>
      <c r="E10" s="7"/>
      <c r="F10" s="9" t="s">
        <v>21</v>
      </c>
      <c r="G10" s="6" t="str">
        <f t="shared" si="0"/>
        <v>石槽村</v>
      </c>
      <c r="H10" s="6" t="str">
        <f t="shared" si="1"/>
        <v>二组</v>
      </c>
      <c r="I10" s="6">
        <v>93</v>
      </c>
      <c r="J10" s="6">
        <v>125</v>
      </c>
      <c r="K10" s="6">
        <v>101</v>
      </c>
      <c r="L10" s="6">
        <v>319</v>
      </c>
      <c r="O10" s="6" t="s">
        <v>25</v>
      </c>
    </row>
    <row r="11" spans="1:15">
      <c r="A11" s="2">
        <v>6</v>
      </c>
      <c r="B11" s="8" t="s">
        <v>30</v>
      </c>
      <c r="C11" s="6" t="s">
        <v>31</v>
      </c>
      <c r="D11" s="1"/>
      <c r="E11" s="7"/>
      <c r="F11" s="9" t="s">
        <v>21</v>
      </c>
      <c r="G11" s="6" t="str">
        <f t="shared" si="0"/>
        <v>石槽村</v>
      </c>
      <c r="H11" s="6" t="str">
        <f t="shared" si="1"/>
        <v>二组</v>
      </c>
      <c r="I11" s="6">
        <v>172</v>
      </c>
      <c r="J11" s="6">
        <v>120</v>
      </c>
      <c r="K11" s="6">
        <v>153</v>
      </c>
      <c r="L11" s="6">
        <v>445</v>
      </c>
      <c r="O11" s="6" t="s">
        <v>25</v>
      </c>
    </row>
    <row r="12" spans="1:15">
      <c r="A12" s="2">
        <v>7</v>
      </c>
      <c r="B12" s="8" t="s">
        <v>32</v>
      </c>
      <c r="C12" s="6" t="s">
        <v>33</v>
      </c>
      <c r="D12" s="1"/>
      <c r="E12" s="7"/>
      <c r="F12" s="9" t="s">
        <v>21</v>
      </c>
      <c r="G12" s="6" t="str">
        <f t="shared" si="0"/>
        <v>石槽村</v>
      </c>
      <c r="H12" s="6" t="str">
        <f t="shared" si="1"/>
        <v>三组</v>
      </c>
      <c r="I12" s="6">
        <v>116</v>
      </c>
      <c r="J12" s="6">
        <v>0</v>
      </c>
      <c r="K12" s="6">
        <v>59</v>
      </c>
      <c r="L12" s="6">
        <v>175</v>
      </c>
      <c r="O12" s="6" t="s">
        <v>34</v>
      </c>
    </row>
    <row r="13" spans="1:15">
      <c r="A13" s="2">
        <v>8</v>
      </c>
      <c r="B13" s="8" t="s">
        <v>35</v>
      </c>
      <c r="C13" s="6" t="s">
        <v>36</v>
      </c>
      <c r="D13" s="1"/>
      <c r="E13" s="7"/>
      <c r="F13" s="9" t="s">
        <v>21</v>
      </c>
      <c r="G13" s="6" t="str">
        <f t="shared" si="0"/>
        <v>石槽村</v>
      </c>
      <c r="H13" s="6" t="str">
        <f t="shared" si="1"/>
        <v>四组</v>
      </c>
      <c r="I13" s="6">
        <v>109</v>
      </c>
      <c r="J13" s="6">
        <v>31</v>
      </c>
      <c r="K13" s="6">
        <v>87</v>
      </c>
      <c r="L13" s="6">
        <v>227</v>
      </c>
      <c r="O13" s="6" t="s">
        <v>37</v>
      </c>
    </row>
    <row r="14" spans="1:15">
      <c r="A14" s="2">
        <v>9</v>
      </c>
      <c r="B14" s="8" t="s">
        <v>35</v>
      </c>
      <c r="C14" s="6" t="s">
        <v>38</v>
      </c>
      <c r="D14" s="1"/>
      <c r="E14" s="7"/>
      <c r="F14" s="9" t="s">
        <v>21</v>
      </c>
      <c r="G14" s="6" t="str">
        <f t="shared" si="0"/>
        <v>石槽村</v>
      </c>
      <c r="H14" s="6" t="str">
        <f t="shared" si="1"/>
        <v>四组</v>
      </c>
      <c r="I14" s="6">
        <v>81</v>
      </c>
      <c r="J14" s="6">
        <v>8</v>
      </c>
      <c r="K14" s="6">
        <v>94</v>
      </c>
      <c r="L14" s="6">
        <v>183</v>
      </c>
      <c r="O14" s="6" t="s">
        <v>37</v>
      </c>
    </row>
    <row r="15" spans="1:15">
      <c r="A15" s="2">
        <v>10</v>
      </c>
      <c r="B15" s="8" t="s">
        <v>39</v>
      </c>
      <c r="C15" s="6" t="s">
        <v>40</v>
      </c>
      <c r="D15" s="1"/>
      <c r="E15" s="7"/>
      <c r="F15" s="9" t="s">
        <v>21</v>
      </c>
      <c r="G15" s="6" t="str">
        <f t="shared" si="0"/>
        <v>石槽村</v>
      </c>
      <c r="H15" s="6" t="str">
        <f t="shared" si="1"/>
        <v>四组</v>
      </c>
      <c r="I15" s="6">
        <v>158</v>
      </c>
      <c r="J15" s="6">
        <v>64</v>
      </c>
      <c r="K15" s="6">
        <v>193</v>
      </c>
      <c r="L15" s="6">
        <v>415</v>
      </c>
      <c r="O15" s="6" t="s">
        <v>37</v>
      </c>
    </row>
    <row r="16" spans="1:15">
      <c r="A16" s="2">
        <v>11</v>
      </c>
      <c r="B16" s="8" t="s">
        <v>41</v>
      </c>
      <c r="C16" s="6" t="s">
        <v>42</v>
      </c>
      <c r="D16" s="1"/>
      <c r="E16" s="7"/>
      <c r="F16" s="9" t="s">
        <v>21</v>
      </c>
      <c r="G16" s="6" t="str">
        <f t="shared" si="0"/>
        <v>石槽村</v>
      </c>
      <c r="H16" s="6" t="str">
        <f t="shared" si="1"/>
        <v>五组</v>
      </c>
      <c r="I16" s="6">
        <v>167</v>
      </c>
      <c r="J16" s="6">
        <v>131</v>
      </c>
      <c r="K16" s="6">
        <v>127</v>
      </c>
      <c r="L16" s="6">
        <v>425</v>
      </c>
      <c r="O16" s="6" t="s">
        <v>43</v>
      </c>
    </row>
    <row r="17" spans="1:15">
      <c r="A17" s="2">
        <v>12</v>
      </c>
      <c r="B17" s="8" t="s">
        <v>44</v>
      </c>
      <c r="C17" s="6" t="s">
        <v>45</v>
      </c>
      <c r="D17" s="1"/>
      <c r="E17" s="7"/>
      <c r="F17" s="9" t="s">
        <v>21</v>
      </c>
      <c r="G17" s="6" t="str">
        <f t="shared" si="0"/>
        <v>石槽村</v>
      </c>
      <c r="H17" s="6" t="str">
        <f t="shared" si="1"/>
        <v>五组</v>
      </c>
      <c r="I17" s="6">
        <v>68</v>
      </c>
      <c r="J17" s="6">
        <v>53</v>
      </c>
      <c r="K17" s="6">
        <v>122</v>
      </c>
      <c r="L17" s="6">
        <v>243</v>
      </c>
      <c r="O17" s="6" t="s">
        <v>43</v>
      </c>
    </row>
    <row r="18" spans="1:15">
      <c r="A18" s="2">
        <v>13</v>
      </c>
      <c r="B18" s="8" t="s">
        <v>44</v>
      </c>
      <c r="C18" s="6" t="s">
        <v>46</v>
      </c>
      <c r="D18" s="1"/>
      <c r="E18" s="7"/>
      <c r="F18" s="9" t="s">
        <v>21</v>
      </c>
      <c r="G18" s="6" t="str">
        <f t="shared" si="0"/>
        <v>石槽村</v>
      </c>
      <c r="H18" s="6" t="str">
        <f t="shared" si="1"/>
        <v>五组</v>
      </c>
      <c r="I18" s="6">
        <v>68</v>
      </c>
      <c r="J18" s="6">
        <v>53</v>
      </c>
      <c r="K18" s="6">
        <v>123</v>
      </c>
      <c r="L18" s="6">
        <v>244</v>
      </c>
      <c r="O18" s="6" t="s">
        <v>43</v>
      </c>
    </row>
    <row r="19" spans="1:15">
      <c r="A19" s="2">
        <v>14</v>
      </c>
      <c r="B19" s="8" t="s">
        <v>47</v>
      </c>
      <c r="C19" s="6" t="s">
        <v>48</v>
      </c>
      <c r="D19" s="1"/>
      <c r="E19" s="7"/>
      <c r="F19" s="9" t="s">
        <v>21</v>
      </c>
      <c r="G19" s="6" t="str">
        <f t="shared" si="0"/>
        <v>石槽村</v>
      </c>
      <c r="H19" s="6" t="str">
        <f t="shared" si="1"/>
        <v>六组</v>
      </c>
      <c r="I19" s="6">
        <v>196</v>
      </c>
      <c r="J19" s="6">
        <v>76</v>
      </c>
      <c r="K19" s="6">
        <v>159</v>
      </c>
      <c r="L19" s="6">
        <v>431</v>
      </c>
      <c r="O19" s="6" t="s">
        <v>49</v>
      </c>
    </row>
    <row r="20" spans="1:15">
      <c r="A20" s="2">
        <v>15</v>
      </c>
      <c r="B20" s="8" t="s">
        <v>47</v>
      </c>
      <c r="C20" s="6" t="s">
        <v>50</v>
      </c>
      <c r="D20" s="1"/>
      <c r="E20" s="7"/>
      <c r="F20" s="9" t="s">
        <v>21</v>
      </c>
      <c r="G20" s="6" t="str">
        <f t="shared" si="0"/>
        <v>石槽村</v>
      </c>
      <c r="H20" s="6" t="str">
        <f t="shared" si="1"/>
        <v>六组</v>
      </c>
      <c r="I20" s="6">
        <v>157</v>
      </c>
      <c r="J20" s="6">
        <v>80</v>
      </c>
      <c r="K20" s="6">
        <v>139</v>
      </c>
      <c r="L20" s="6">
        <v>376</v>
      </c>
      <c r="O20" s="6" t="s">
        <v>49</v>
      </c>
    </row>
    <row r="21" spans="1:15">
      <c r="A21" s="2">
        <v>16</v>
      </c>
      <c r="B21" s="8" t="s">
        <v>51</v>
      </c>
      <c r="C21" s="6" t="s">
        <v>52</v>
      </c>
      <c r="D21" s="1"/>
      <c r="E21" s="7"/>
      <c r="F21" s="9" t="s">
        <v>21</v>
      </c>
      <c r="G21" s="6" t="str">
        <f t="shared" si="0"/>
        <v>石槽村</v>
      </c>
      <c r="H21" s="6" t="str">
        <f t="shared" si="1"/>
        <v>六组</v>
      </c>
      <c r="I21" s="6">
        <v>214</v>
      </c>
      <c r="J21" s="6">
        <v>90</v>
      </c>
      <c r="K21" s="6">
        <v>149</v>
      </c>
      <c r="L21" s="6">
        <v>453</v>
      </c>
      <c r="O21" s="6" t="s">
        <v>49</v>
      </c>
    </row>
    <row r="22" spans="1:15">
      <c r="A22" s="2">
        <v>17</v>
      </c>
      <c r="B22" s="8" t="s">
        <v>53</v>
      </c>
      <c r="C22" s="6" t="s">
        <v>54</v>
      </c>
      <c r="D22" s="1"/>
      <c r="E22" s="7"/>
      <c r="F22" s="9" t="s">
        <v>21</v>
      </c>
      <c r="G22" s="6" t="str">
        <f t="shared" si="0"/>
        <v>石槽村</v>
      </c>
      <c r="H22" s="6" t="str">
        <f t="shared" si="1"/>
        <v>六组</v>
      </c>
      <c r="I22" s="6">
        <v>105</v>
      </c>
      <c r="J22" s="6">
        <v>109</v>
      </c>
      <c r="K22" s="6">
        <v>117</v>
      </c>
      <c r="L22" s="6">
        <v>331</v>
      </c>
      <c r="O22" s="6" t="s">
        <v>49</v>
      </c>
    </row>
    <row r="23" spans="1:15">
      <c r="A23" s="2">
        <v>18</v>
      </c>
      <c r="B23" s="8" t="s">
        <v>55</v>
      </c>
      <c r="C23" s="6" t="s">
        <v>56</v>
      </c>
      <c r="D23" s="1"/>
      <c r="E23" s="7"/>
      <c r="F23" s="9" t="s">
        <v>21</v>
      </c>
      <c r="G23" s="6" t="str">
        <f t="shared" si="0"/>
        <v>李子村</v>
      </c>
      <c r="H23" s="6" t="str">
        <f t="shared" si="1"/>
        <v>二组</v>
      </c>
      <c r="I23" s="6">
        <v>160</v>
      </c>
      <c r="J23" s="6">
        <v>124</v>
      </c>
      <c r="K23" s="6">
        <v>62</v>
      </c>
      <c r="L23" s="6">
        <v>346</v>
      </c>
      <c r="O23" s="6" t="s">
        <v>57</v>
      </c>
    </row>
    <row r="24" spans="1:15">
      <c r="A24" s="2">
        <v>19</v>
      </c>
      <c r="B24" s="8" t="s">
        <v>58</v>
      </c>
      <c r="C24" s="6" t="s">
        <v>59</v>
      </c>
      <c r="D24" s="1"/>
      <c r="E24" s="7"/>
      <c r="F24" s="9" t="s">
        <v>21</v>
      </c>
      <c r="G24" s="6" t="str">
        <f t="shared" si="0"/>
        <v>李子村</v>
      </c>
      <c r="H24" s="6" t="str">
        <f t="shared" si="1"/>
        <v>三组</v>
      </c>
      <c r="I24" s="6">
        <v>108</v>
      </c>
      <c r="J24" s="6">
        <v>144</v>
      </c>
      <c r="K24" s="6">
        <v>167</v>
      </c>
      <c r="L24" s="6">
        <v>419</v>
      </c>
      <c r="O24" s="6" t="s">
        <v>60</v>
      </c>
    </row>
    <row r="25" spans="1:15">
      <c r="A25" s="2">
        <v>20</v>
      </c>
      <c r="B25" s="8" t="s">
        <v>61</v>
      </c>
      <c r="C25" s="6" t="s">
        <v>62</v>
      </c>
      <c r="D25" s="1"/>
      <c r="E25" s="7"/>
      <c r="F25" s="9" t="s">
        <v>21</v>
      </c>
      <c r="G25" s="6" t="str">
        <f t="shared" si="0"/>
        <v>李子村</v>
      </c>
      <c r="H25" s="6" t="str">
        <f t="shared" si="1"/>
        <v>四组</v>
      </c>
      <c r="I25" s="6">
        <v>114</v>
      </c>
      <c r="J25" s="6">
        <v>0</v>
      </c>
      <c r="K25" s="6">
        <v>171</v>
      </c>
      <c r="L25" s="6">
        <v>285</v>
      </c>
      <c r="O25" s="6" t="s">
        <v>63</v>
      </c>
    </row>
    <row r="26" spans="1:15">
      <c r="A26" s="2">
        <v>21</v>
      </c>
      <c r="B26" s="8" t="s">
        <v>64</v>
      </c>
      <c r="C26" s="6" t="s">
        <v>65</v>
      </c>
      <c r="D26" s="1"/>
      <c r="E26" s="7"/>
      <c r="F26" s="9" t="s">
        <v>21</v>
      </c>
      <c r="G26" s="6" t="str">
        <f t="shared" si="0"/>
        <v>李子村</v>
      </c>
      <c r="H26" s="6" t="str">
        <f t="shared" si="1"/>
        <v>四组</v>
      </c>
      <c r="I26" s="6">
        <v>143</v>
      </c>
      <c r="J26" s="6">
        <v>0</v>
      </c>
      <c r="K26" s="6">
        <v>205</v>
      </c>
      <c r="L26" s="6">
        <v>348</v>
      </c>
      <c r="O26" s="6" t="s">
        <v>63</v>
      </c>
    </row>
    <row r="27" spans="1:15">
      <c r="A27" s="2">
        <v>22</v>
      </c>
      <c r="B27" s="8" t="s">
        <v>66</v>
      </c>
      <c r="C27" s="6" t="s">
        <v>67</v>
      </c>
      <c r="D27" s="1"/>
      <c r="E27" s="7"/>
      <c r="F27" s="9" t="s">
        <v>21</v>
      </c>
      <c r="G27" s="6" t="str">
        <f t="shared" si="0"/>
        <v>李子村</v>
      </c>
      <c r="H27" s="6" t="str">
        <f t="shared" si="1"/>
        <v>四组</v>
      </c>
      <c r="I27" s="6">
        <v>148</v>
      </c>
      <c r="J27" s="6">
        <v>137</v>
      </c>
      <c r="K27" s="6">
        <v>189</v>
      </c>
      <c r="L27" s="6">
        <v>474</v>
      </c>
      <c r="O27" s="6" t="s">
        <v>63</v>
      </c>
    </row>
    <row r="28" spans="1:15">
      <c r="A28" s="2">
        <v>23</v>
      </c>
      <c r="B28" s="8" t="s">
        <v>68</v>
      </c>
      <c r="C28" s="6" t="s">
        <v>69</v>
      </c>
      <c r="D28" s="1"/>
      <c r="E28" s="7"/>
      <c r="F28" s="9" t="s">
        <v>21</v>
      </c>
      <c r="G28" s="6" t="str">
        <f t="shared" si="0"/>
        <v>鹿子村</v>
      </c>
      <c r="H28" s="6" t="str">
        <f t="shared" si="1"/>
        <v>一组</v>
      </c>
      <c r="I28" s="6">
        <v>91</v>
      </c>
      <c r="J28" s="6">
        <v>52</v>
      </c>
      <c r="K28" s="6">
        <v>75</v>
      </c>
      <c r="L28" s="6">
        <v>218</v>
      </c>
      <c r="O28" s="6" t="s">
        <v>70</v>
      </c>
    </row>
    <row r="29" spans="1:15">
      <c r="A29" s="2">
        <v>24</v>
      </c>
      <c r="B29" s="8" t="s">
        <v>68</v>
      </c>
      <c r="C29" s="6" t="s">
        <v>71</v>
      </c>
      <c r="D29" s="1"/>
      <c r="E29" s="7"/>
      <c r="F29" s="9" t="s">
        <v>21</v>
      </c>
      <c r="G29" s="6" t="str">
        <f t="shared" si="0"/>
        <v>鹿子村</v>
      </c>
      <c r="H29" s="6" t="str">
        <f t="shared" si="1"/>
        <v>一组</v>
      </c>
      <c r="I29" s="6">
        <v>139</v>
      </c>
      <c r="J29" s="6">
        <v>27</v>
      </c>
      <c r="K29" s="6">
        <v>188</v>
      </c>
      <c r="L29" s="6">
        <v>354</v>
      </c>
      <c r="O29" s="6" t="s">
        <v>70</v>
      </c>
    </row>
    <row r="30" spans="1:15">
      <c r="A30" s="2">
        <v>25</v>
      </c>
      <c r="B30" s="8" t="s">
        <v>68</v>
      </c>
      <c r="C30" s="6" t="s">
        <v>72</v>
      </c>
      <c r="D30" s="1"/>
      <c r="E30" s="7"/>
      <c r="F30" s="9" t="s">
        <v>21</v>
      </c>
      <c r="G30" s="6" t="str">
        <f t="shared" si="0"/>
        <v>鹿子村</v>
      </c>
      <c r="H30" s="6" t="str">
        <f t="shared" si="1"/>
        <v>一组</v>
      </c>
      <c r="I30" s="6">
        <v>35</v>
      </c>
      <c r="J30" s="6">
        <v>23</v>
      </c>
      <c r="K30" s="6">
        <v>59</v>
      </c>
      <c r="L30" s="6">
        <v>117</v>
      </c>
      <c r="O30" s="6" t="s">
        <v>70</v>
      </c>
    </row>
    <row r="31" spans="1:15">
      <c r="A31" s="2">
        <v>26</v>
      </c>
      <c r="B31" s="8" t="s">
        <v>68</v>
      </c>
      <c r="C31" s="6" t="s">
        <v>73</v>
      </c>
      <c r="D31" s="1"/>
      <c r="E31" s="7"/>
      <c r="F31" s="9" t="s">
        <v>21</v>
      </c>
      <c r="G31" s="6" t="str">
        <f t="shared" si="0"/>
        <v>鹿子村</v>
      </c>
      <c r="H31" s="6" t="str">
        <f t="shared" si="1"/>
        <v>一组</v>
      </c>
      <c r="I31" s="6">
        <v>36</v>
      </c>
      <c r="J31" s="6">
        <v>22</v>
      </c>
      <c r="K31" s="6">
        <v>60</v>
      </c>
      <c r="L31" s="6">
        <v>118</v>
      </c>
      <c r="O31" s="6" t="s">
        <v>70</v>
      </c>
    </row>
    <row r="32" spans="1:15">
      <c r="A32" s="2">
        <v>27</v>
      </c>
      <c r="B32" s="8" t="s">
        <v>74</v>
      </c>
      <c r="C32" s="6" t="s">
        <v>75</v>
      </c>
      <c r="D32" s="1"/>
      <c r="E32" s="7"/>
      <c r="F32" s="9" t="s">
        <v>21</v>
      </c>
      <c r="G32" s="6" t="str">
        <f t="shared" si="0"/>
        <v>鹿子村</v>
      </c>
      <c r="H32" s="6" t="str">
        <f t="shared" si="1"/>
        <v>二组</v>
      </c>
      <c r="I32" s="6">
        <v>82</v>
      </c>
      <c r="J32" s="6">
        <v>6</v>
      </c>
      <c r="K32" s="6">
        <v>97</v>
      </c>
      <c r="L32" s="6">
        <v>185</v>
      </c>
      <c r="O32" s="6" t="s">
        <v>76</v>
      </c>
    </row>
    <row r="33" spans="1:15">
      <c r="A33" s="2">
        <v>28</v>
      </c>
      <c r="B33" s="8" t="s">
        <v>74</v>
      </c>
      <c r="C33" s="6" t="s">
        <v>77</v>
      </c>
      <c r="D33" s="1"/>
      <c r="E33" s="7"/>
      <c r="F33" s="9" t="s">
        <v>21</v>
      </c>
      <c r="G33" s="6" t="str">
        <f t="shared" si="0"/>
        <v>鹿子村</v>
      </c>
      <c r="H33" s="6" t="str">
        <f t="shared" si="1"/>
        <v>二组</v>
      </c>
      <c r="I33" s="6">
        <v>44</v>
      </c>
      <c r="J33" s="6">
        <v>43</v>
      </c>
      <c r="K33" s="6">
        <v>32</v>
      </c>
      <c r="L33" s="6">
        <v>119</v>
      </c>
      <c r="O33" s="6" t="s">
        <v>76</v>
      </c>
    </row>
    <row r="34" spans="1:15">
      <c r="A34" s="2">
        <v>29</v>
      </c>
      <c r="B34" s="8" t="s">
        <v>78</v>
      </c>
      <c r="C34" s="6" t="s">
        <v>79</v>
      </c>
      <c r="D34" s="1"/>
      <c r="E34" s="7"/>
      <c r="F34" s="9" t="s">
        <v>21</v>
      </c>
      <c r="G34" s="6" t="str">
        <f t="shared" si="0"/>
        <v>鹿子村</v>
      </c>
      <c r="H34" s="6" t="str">
        <f t="shared" si="1"/>
        <v>二组</v>
      </c>
      <c r="I34" s="6">
        <v>249</v>
      </c>
      <c r="J34" s="6">
        <v>140</v>
      </c>
      <c r="K34" s="6">
        <v>345</v>
      </c>
      <c r="L34" s="6">
        <v>734</v>
      </c>
      <c r="O34" s="6" t="s">
        <v>76</v>
      </c>
    </row>
    <row r="35" spans="1:15">
      <c r="A35" s="2">
        <v>30</v>
      </c>
      <c r="B35" s="8" t="s">
        <v>80</v>
      </c>
      <c r="C35" s="6" t="s">
        <v>81</v>
      </c>
      <c r="D35" s="1"/>
      <c r="E35" s="7"/>
      <c r="F35" s="9" t="s">
        <v>21</v>
      </c>
      <c r="G35" s="6" t="str">
        <f t="shared" si="0"/>
        <v>鹿子村</v>
      </c>
      <c r="H35" s="6" t="str">
        <f t="shared" si="1"/>
        <v>三组</v>
      </c>
      <c r="I35" s="6">
        <v>167</v>
      </c>
      <c r="J35" s="6">
        <v>0</v>
      </c>
      <c r="K35" s="6">
        <v>126</v>
      </c>
      <c r="L35" s="6">
        <v>293</v>
      </c>
      <c r="O35" s="6" t="s">
        <v>82</v>
      </c>
    </row>
    <row r="36" spans="1:15">
      <c r="A36" s="2">
        <v>31</v>
      </c>
      <c r="B36" s="8" t="s">
        <v>83</v>
      </c>
      <c r="C36" s="6" t="s">
        <v>84</v>
      </c>
      <c r="D36" s="1"/>
      <c r="E36" s="7"/>
      <c r="F36" s="9" t="s">
        <v>21</v>
      </c>
      <c r="G36" s="6" t="str">
        <f t="shared" si="0"/>
        <v>鹿子村</v>
      </c>
      <c r="H36" s="6" t="str">
        <f t="shared" si="1"/>
        <v>三组</v>
      </c>
      <c r="I36" s="6">
        <v>185</v>
      </c>
      <c r="J36" s="6">
        <v>96</v>
      </c>
      <c r="K36" s="6">
        <v>153</v>
      </c>
      <c r="L36" s="6">
        <v>434</v>
      </c>
      <c r="O36" s="6" t="s">
        <v>82</v>
      </c>
    </row>
    <row r="37" spans="1:15">
      <c r="A37" s="2">
        <v>32</v>
      </c>
      <c r="B37" s="8" t="s">
        <v>85</v>
      </c>
      <c r="C37" s="6" t="s">
        <v>86</v>
      </c>
      <c r="D37" s="1"/>
      <c r="E37" s="7"/>
      <c r="F37" s="9" t="s">
        <v>21</v>
      </c>
      <c r="G37" s="6" t="str">
        <f t="shared" si="0"/>
        <v>鹿子村</v>
      </c>
      <c r="H37" s="6" t="str">
        <f t="shared" si="1"/>
        <v>四组</v>
      </c>
      <c r="I37" s="6">
        <v>88</v>
      </c>
      <c r="J37" s="6">
        <v>66</v>
      </c>
      <c r="K37" s="6">
        <v>77</v>
      </c>
      <c r="L37" s="6">
        <v>231</v>
      </c>
      <c r="O37" s="6" t="s">
        <v>87</v>
      </c>
    </row>
    <row r="38" spans="1:15">
      <c r="A38" s="2">
        <v>33</v>
      </c>
      <c r="B38" s="8" t="s">
        <v>85</v>
      </c>
      <c r="C38" s="6" t="s">
        <v>88</v>
      </c>
      <c r="D38" s="1"/>
      <c r="E38" s="7"/>
      <c r="F38" s="9" t="s">
        <v>21</v>
      </c>
      <c r="G38" s="6" t="str">
        <f t="shared" si="0"/>
        <v>鹿子村</v>
      </c>
      <c r="H38" s="6" t="str">
        <f t="shared" si="1"/>
        <v>四组</v>
      </c>
      <c r="I38" s="6">
        <v>89</v>
      </c>
      <c r="J38" s="6">
        <v>66</v>
      </c>
      <c r="K38" s="6">
        <v>76</v>
      </c>
      <c r="L38" s="6">
        <v>231</v>
      </c>
      <c r="O38" s="6" t="s">
        <v>87</v>
      </c>
    </row>
    <row r="39" spans="1:15">
      <c r="A39" s="2">
        <v>34</v>
      </c>
      <c r="B39" s="8" t="s">
        <v>89</v>
      </c>
      <c r="C39" s="6" t="s">
        <v>90</v>
      </c>
      <c r="D39" s="1"/>
      <c r="E39" s="7"/>
      <c r="F39" s="9" t="s">
        <v>21</v>
      </c>
      <c r="G39" s="6" t="str">
        <f t="shared" si="0"/>
        <v>鹿子村</v>
      </c>
      <c r="H39" s="6" t="str">
        <f t="shared" si="1"/>
        <v>五组</v>
      </c>
      <c r="I39" s="6">
        <v>260</v>
      </c>
      <c r="J39" s="6">
        <v>90</v>
      </c>
      <c r="K39" s="6">
        <v>310</v>
      </c>
      <c r="L39" s="6">
        <v>660</v>
      </c>
      <c r="O39" s="6" t="s">
        <v>91</v>
      </c>
    </row>
    <row r="40" spans="1:15">
      <c r="A40" s="2">
        <v>35</v>
      </c>
      <c r="B40" s="8" t="s">
        <v>92</v>
      </c>
      <c r="C40" s="6" t="s">
        <v>93</v>
      </c>
      <c r="D40" s="1"/>
      <c r="E40" s="7"/>
      <c r="F40" s="9" t="s">
        <v>21</v>
      </c>
      <c r="G40" s="6" t="str">
        <f t="shared" si="0"/>
        <v>鹿子村</v>
      </c>
      <c r="H40" s="6" t="str">
        <f t="shared" si="1"/>
        <v>六组</v>
      </c>
      <c r="I40" s="6">
        <v>99</v>
      </c>
      <c r="J40" s="6">
        <v>0</v>
      </c>
      <c r="K40" s="6">
        <v>235</v>
      </c>
      <c r="L40" s="6">
        <v>334</v>
      </c>
      <c r="O40" s="6" t="s">
        <v>94</v>
      </c>
    </row>
    <row r="41" spans="1:15">
      <c r="A41" s="2">
        <v>36</v>
      </c>
      <c r="B41" s="8" t="s">
        <v>95</v>
      </c>
      <c r="C41" s="6" t="s">
        <v>96</v>
      </c>
      <c r="D41" s="1"/>
      <c r="E41" s="7"/>
      <c r="F41" s="9" t="s">
        <v>21</v>
      </c>
      <c r="G41" s="6" t="str">
        <f t="shared" si="0"/>
        <v>太河村</v>
      </c>
      <c r="H41" s="6" t="str">
        <f t="shared" si="1"/>
        <v>二组</v>
      </c>
      <c r="I41" s="6">
        <v>106</v>
      </c>
      <c r="J41" s="6">
        <v>0</v>
      </c>
      <c r="K41" s="6">
        <v>414</v>
      </c>
      <c r="L41" s="6">
        <v>520</v>
      </c>
      <c r="O41" s="6" t="s">
        <v>97</v>
      </c>
    </row>
    <row r="42" spans="1:15">
      <c r="A42" s="2">
        <v>37</v>
      </c>
      <c r="B42" s="8" t="s">
        <v>98</v>
      </c>
      <c r="C42" s="6" t="s">
        <v>99</v>
      </c>
      <c r="D42" s="1"/>
      <c r="E42" s="7"/>
      <c r="F42" s="9" t="s">
        <v>21</v>
      </c>
      <c r="G42" s="6" t="str">
        <f t="shared" si="0"/>
        <v>太河村</v>
      </c>
      <c r="H42" s="6" t="str">
        <f t="shared" si="1"/>
        <v>三组</v>
      </c>
      <c r="I42" s="6">
        <v>139</v>
      </c>
      <c r="J42" s="6">
        <v>46</v>
      </c>
      <c r="K42" s="6">
        <v>134</v>
      </c>
      <c r="L42" s="6">
        <v>319</v>
      </c>
      <c r="O42" s="6" t="s">
        <v>100</v>
      </c>
    </row>
    <row r="43" spans="1:15">
      <c r="A43" s="2">
        <v>38</v>
      </c>
      <c r="B43" s="8" t="s">
        <v>101</v>
      </c>
      <c r="C43" s="6" t="s">
        <v>102</v>
      </c>
      <c r="D43" s="1"/>
      <c r="E43" s="7"/>
      <c r="F43" s="9" t="s">
        <v>21</v>
      </c>
      <c r="G43" s="6" t="str">
        <f t="shared" si="0"/>
        <v>太河村</v>
      </c>
      <c r="H43" s="6" t="str">
        <f t="shared" si="1"/>
        <v>三组</v>
      </c>
      <c r="I43" s="6">
        <v>200</v>
      </c>
      <c r="J43" s="6">
        <v>97</v>
      </c>
      <c r="K43" s="6">
        <v>128</v>
      </c>
      <c r="L43" s="6">
        <v>425</v>
      </c>
      <c r="O43" s="6" t="s">
        <v>100</v>
      </c>
    </row>
    <row r="44" spans="1:15">
      <c r="A44" s="2">
        <v>39</v>
      </c>
      <c r="B44" s="8" t="s">
        <v>103</v>
      </c>
      <c r="C44" s="6" t="s">
        <v>104</v>
      </c>
      <c r="D44" s="1"/>
      <c r="E44" s="7"/>
      <c r="F44" s="9" t="s">
        <v>21</v>
      </c>
      <c r="G44" s="6" t="str">
        <f>LEFT(O44,4)</f>
        <v>太极社区</v>
      </c>
      <c r="H44" s="6" t="str">
        <f t="shared" si="1"/>
        <v>五组</v>
      </c>
      <c r="I44" s="6">
        <v>147</v>
      </c>
      <c r="J44" s="6">
        <v>0</v>
      </c>
      <c r="K44" s="6">
        <v>208</v>
      </c>
      <c r="L44" s="6">
        <v>355</v>
      </c>
      <c r="O44" s="6" t="s">
        <v>105</v>
      </c>
    </row>
    <row r="45" spans="1:15">
      <c r="A45" s="2">
        <v>40</v>
      </c>
      <c r="B45" s="8" t="s">
        <v>106</v>
      </c>
      <c r="C45" s="6" t="s">
        <v>107</v>
      </c>
      <c r="D45" s="1"/>
      <c r="E45" s="7"/>
      <c r="F45" s="9" t="s">
        <v>21</v>
      </c>
      <c r="G45" s="6" t="str">
        <f t="shared" ref="G45:G46" si="2">LEFT(O45,4)</f>
        <v>太极社区</v>
      </c>
      <c r="H45" s="6" t="str">
        <f t="shared" si="1"/>
        <v>一组</v>
      </c>
      <c r="I45" s="6">
        <v>98</v>
      </c>
      <c r="J45" s="6">
        <v>56</v>
      </c>
      <c r="K45" s="6">
        <v>206</v>
      </c>
      <c r="L45" s="6">
        <v>360</v>
      </c>
      <c r="O45" s="6" t="s">
        <v>108</v>
      </c>
    </row>
    <row r="46" spans="1:15">
      <c r="A46" s="2">
        <v>41</v>
      </c>
      <c r="B46" s="8" t="s">
        <v>106</v>
      </c>
      <c r="C46" s="6" t="s">
        <v>109</v>
      </c>
      <c r="D46" s="1"/>
      <c r="E46" s="7"/>
      <c r="F46" s="9" t="s">
        <v>21</v>
      </c>
      <c r="G46" s="6" t="str">
        <f t="shared" si="2"/>
        <v>太极社区</v>
      </c>
      <c r="H46" s="6" t="str">
        <f t="shared" si="1"/>
        <v>一组</v>
      </c>
      <c r="I46" s="6">
        <v>61</v>
      </c>
      <c r="J46" s="6">
        <v>78</v>
      </c>
      <c r="K46" s="6">
        <v>38</v>
      </c>
      <c r="L46" s="6">
        <v>177</v>
      </c>
      <c r="O46" s="6" t="s">
        <v>108</v>
      </c>
    </row>
    <row r="47" spans="1:15">
      <c r="A47" s="2">
        <v>42</v>
      </c>
      <c r="B47" s="8" t="s">
        <v>110</v>
      </c>
      <c r="C47" s="6" t="s">
        <v>111</v>
      </c>
      <c r="D47" s="1"/>
      <c r="E47" s="7"/>
      <c r="F47" s="9" t="s">
        <v>21</v>
      </c>
      <c r="G47" s="6" t="str">
        <f t="shared" si="0"/>
        <v>新陆村</v>
      </c>
      <c r="H47" s="6" t="str">
        <f t="shared" si="1"/>
        <v>一组</v>
      </c>
      <c r="I47" s="6">
        <v>96</v>
      </c>
      <c r="J47" s="6">
        <v>74</v>
      </c>
      <c r="K47" s="6">
        <v>185</v>
      </c>
      <c r="L47" s="6">
        <v>355</v>
      </c>
      <c r="O47" s="6" t="s">
        <v>112</v>
      </c>
    </row>
    <row r="48" spans="1:15">
      <c r="A48" s="2">
        <v>43</v>
      </c>
      <c r="B48" s="8" t="s">
        <v>110</v>
      </c>
      <c r="C48" s="6" t="s">
        <v>113</v>
      </c>
      <c r="D48" s="1"/>
      <c r="E48" s="7"/>
      <c r="F48" s="9" t="s">
        <v>21</v>
      </c>
      <c r="G48" s="6" t="str">
        <f t="shared" si="0"/>
        <v>新陆村</v>
      </c>
      <c r="H48" s="6" t="str">
        <f t="shared" si="1"/>
        <v>一组</v>
      </c>
      <c r="I48" s="6">
        <v>190</v>
      </c>
      <c r="J48" s="6">
        <v>47</v>
      </c>
      <c r="K48" s="6">
        <v>327</v>
      </c>
      <c r="L48" s="6">
        <v>564</v>
      </c>
      <c r="O48" s="6" t="s">
        <v>112</v>
      </c>
    </row>
    <row r="49" spans="1:15">
      <c r="A49" s="2">
        <v>44</v>
      </c>
      <c r="B49" s="8" t="s">
        <v>114</v>
      </c>
      <c r="C49" s="6" t="s">
        <v>115</v>
      </c>
      <c r="D49" s="1"/>
      <c r="E49" s="7"/>
      <c r="F49" s="9" t="s">
        <v>21</v>
      </c>
      <c r="G49" s="6" t="str">
        <f t="shared" si="0"/>
        <v>新陆村</v>
      </c>
      <c r="H49" s="6" t="str">
        <f t="shared" si="1"/>
        <v>三组</v>
      </c>
      <c r="I49" s="6">
        <v>128</v>
      </c>
      <c r="J49" s="6">
        <v>81</v>
      </c>
      <c r="K49" s="6">
        <v>256</v>
      </c>
      <c r="L49" s="6">
        <v>465</v>
      </c>
      <c r="O49" s="6" t="s">
        <v>116</v>
      </c>
    </row>
    <row r="50" spans="1:15">
      <c r="A50" s="2">
        <v>45</v>
      </c>
      <c r="B50" s="8" t="s">
        <v>117</v>
      </c>
      <c r="C50" s="6" t="s">
        <v>118</v>
      </c>
      <c r="D50" s="1"/>
      <c r="E50" s="7"/>
      <c r="F50" s="9" t="s">
        <v>21</v>
      </c>
      <c r="G50" s="6" t="str">
        <f t="shared" si="0"/>
        <v>新陆村</v>
      </c>
      <c r="H50" s="6" t="str">
        <f t="shared" si="1"/>
        <v>四组</v>
      </c>
      <c r="I50" s="6">
        <v>193</v>
      </c>
      <c r="J50" s="6">
        <v>0</v>
      </c>
      <c r="K50" s="6">
        <v>431</v>
      </c>
      <c r="L50" s="6">
        <v>624</v>
      </c>
      <c r="O50" s="6" t="s">
        <v>119</v>
      </c>
    </row>
    <row r="51" spans="1:15">
      <c r="A51" s="2">
        <v>46</v>
      </c>
      <c r="B51" s="8" t="s">
        <v>120</v>
      </c>
      <c r="C51" s="6" t="s">
        <v>121</v>
      </c>
      <c r="D51" s="1"/>
      <c r="E51" s="7"/>
      <c r="F51" s="9" t="s">
        <v>21</v>
      </c>
      <c r="G51" s="6" t="str">
        <f t="shared" si="0"/>
        <v>新陆村</v>
      </c>
      <c r="H51" s="6" t="str">
        <f t="shared" si="1"/>
        <v>五组</v>
      </c>
      <c r="I51" s="6">
        <v>34</v>
      </c>
      <c r="J51" s="6">
        <v>51</v>
      </c>
      <c r="K51" s="6">
        <v>12</v>
      </c>
      <c r="L51" s="6">
        <v>97</v>
      </c>
      <c r="O51" s="6" t="s">
        <v>122</v>
      </c>
    </row>
    <row r="52" spans="1:15">
      <c r="A52" s="2">
        <v>47</v>
      </c>
      <c r="B52" s="8" t="s">
        <v>120</v>
      </c>
      <c r="C52" s="6" t="s">
        <v>123</v>
      </c>
      <c r="D52" s="1"/>
      <c r="E52" s="7"/>
      <c r="F52" s="9" t="s">
        <v>21</v>
      </c>
      <c r="G52" s="6" t="str">
        <f t="shared" si="0"/>
        <v>新陆村</v>
      </c>
      <c r="H52" s="6" t="str">
        <f t="shared" si="1"/>
        <v>五组</v>
      </c>
      <c r="I52" s="6">
        <v>74</v>
      </c>
      <c r="J52" s="6">
        <v>35</v>
      </c>
      <c r="K52" s="6">
        <v>78</v>
      </c>
      <c r="L52" s="6">
        <v>187</v>
      </c>
      <c r="O52" s="6" t="s">
        <v>122</v>
      </c>
    </row>
    <row r="53" spans="1:15">
      <c r="A53" s="2">
        <v>48</v>
      </c>
      <c r="B53" s="8" t="s">
        <v>120</v>
      </c>
      <c r="C53" s="6" t="s">
        <v>124</v>
      </c>
      <c r="D53" s="1"/>
      <c r="E53" s="7"/>
      <c r="F53" s="9" t="s">
        <v>21</v>
      </c>
      <c r="G53" s="6" t="str">
        <f t="shared" si="0"/>
        <v>新陆村</v>
      </c>
      <c r="H53" s="6" t="str">
        <f t="shared" si="1"/>
        <v>五组</v>
      </c>
      <c r="I53" s="6">
        <v>54</v>
      </c>
      <c r="J53" s="6">
        <v>36</v>
      </c>
      <c r="K53" s="6">
        <v>122</v>
      </c>
      <c r="L53" s="6">
        <v>212</v>
      </c>
      <c r="O53" s="6" t="s">
        <v>122</v>
      </c>
    </row>
    <row r="54" spans="1:15">
      <c r="A54" s="2">
        <v>49</v>
      </c>
      <c r="B54" s="8" t="s">
        <v>125</v>
      </c>
      <c r="C54" s="6" t="s">
        <v>126</v>
      </c>
      <c r="D54" s="1"/>
      <c r="E54" s="7"/>
      <c r="F54" s="9" t="s">
        <v>21</v>
      </c>
      <c r="G54" s="6" t="str">
        <f t="shared" si="0"/>
        <v>新陆村</v>
      </c>
      <c r="H54" s="6" t="str">
        <f t="shared" si="1"/>
        <v>五组</v>
      </c>
      <c r="I54" s="6">
        <v>136</v>
      </c>
      <c r="J54" s="6">
        <v>81</v>
      </c>
      <c r="K54" s="6">
        <v>186</v>
      </c>
      <c r="L54" s="6">
        <v>403</v>
      </c>
      <c r="O54" s="6" t="s">
        <v>122</v>
      </c>
    </row>
    <row r="55" spans="1:15">
      <c r="A55" s="2">
        <v>50</v>
      </c>
      <c r="B55" s="8" t="s">
        <v>127</v>
      </c>
      <c r="C55" s="6" t="s">
        <v>128</v>
      </c>
      <c r="D55" s="1"/>
      <c r="E55" s="7"/>
      <c r="F55" s="9" t="s">
        <v>21</v>
      </c>
      <c r="G55" s="6" t="str">
        <f t="shared" si="0"/>
        <v>金团村</v>
      </c>
      <c r="H55" s="6" t="str">
        <f t="shared" si="1"/>
        <v>四组</v>
      </c>
      <c r="I55" s="6">
        <v>43</v>
      </c>
      <c r="J55" s="6"/>
      <c r="K55" s="6">
        <v>196</v>
      </c>
      <c r="L55" s="6">
        <v>239</v>
      </c>
      <c r="O55" s="6" t="s">
        <v>129</v>
      </c>
    </row>
    <row r="56" spans="1:15">
      <c r="A56" s="2">
        <v>51</v>
      </c>
      <c r="B56" s="8" t="s">
        <v>127</v>
      </c>
      <c r="C56" s="6" t="s">
        <v>130</v>
      </c>
      <c r="D56" s="1"/>
      <c r="E56" s="7"/>
      <c r="F56" s="9" t="s">
        <v>21</v>
      </c>
      <c r="G56" s="6" t="str">
        <f t="shared" si="0"/>
        <v>金团村</v>
      </c>
      <c r="H56" s="6" t="str">
        <f t="shared" si="1"/>
        <v>四组</v>
      </c>
      <c r="I56" s="6">
        <v>126</v>
      </c>
      <c r="J56" s="6">
        <v>0</v>
      </c>
      <c r="K56" s="6">
        <v>273</v>
      </c>
      <c r="L56" s="6">
        <v>399</v>
      </c>
      <c r="O56" s="6" t="s">
        <v>129</v>
      </c>
    </row>
    <row r="57" spans="1:15">
      <c r="A57" s="2">
        <v>52</v>
      </c>
      <c r="B57" s="8" t="s">
        <v>131</v>
      </c>
      <c r="C57" s="6" t="s">
        <v>132</v>
      </c>
      <c r="D57" s="1"/>
      <c r="E57" s="7"/>
      <c r="F57" s="9" t="s">
        <v>21</v>
      </c>
      <c r="G57" s="6" t="str">
        <f t="shared" si="0"/>
        <v>金团村</v>
      </c>
      <c r="H57" s="6" t="str">
        <f t="shared" si="1"/>
        <v>四组</v>
      </c>
      <c r="I57" s="6">
        <v>141</v>
      </c>
      <c r="J57" s="6">
        <v>40</v>
      </c>
      <c r="K57" s="6">
        <v>142</v>
      </c>
      <c r="L57" s="6">
        <v>323</v>
      </c>
      <c r="O57" s="6" t="s">
        <v>129</v>
      </c>
    </row>
    <row r="58" spans="1:15">
      <c r="A58" s="2">
        <v>53</v>
      </c>
      <c r="B58" s="8" t="s">
        <v>133</v>
      </c>
      <c r="C58" s="6" t="s">
        <v>134</v>
      </c>
      <c r="D58" s="1"/>
      <c r="E58" s="7"/>
      <c r="F58" s="9" t="s">
        <v>21</v>
      </c>
      <c r="G58" s="6" t="str">
        <f t="shared" si="0"/>
        <v>金团村</v>
      </c>
      <c r="H58" s="6" t="str">
        <f t="shared" si="1"/>
        <v>四组</v>
      </c>
      <c r="I58" s="6">
        <v>111</v>
      </c>
      <c r="J58" s="6">
        <v>22</v>
      </c>
      <c r="K58" s="6">
        <v>126</v>
      </c>
      <c r="L58" s="6">
        <v>259</v>
      </c>
      <c r="O58" s="6" t="s">
        <v>129</v>
      </c>
    </row>
    <row r="59" spans="1:15">
      <c r="A59" s="2">
        <v>54</v>
      </c>
      <c r="B59" s="8" t="s">
        <v>135</v>
      </c>
      <c r="C59" s="6" t="s">
        <v>136</v>
      </c>
      <c r="D59" s="1"/>
      <c r="E59" s="7"/>
      <c r="F59" s="9" t="s">
        <v>21</v>
      </c>
      <c r="G59" s="6" t="str">
        <f t="shared" si="0"/>
        <v>金团村</v>
      </c>
      <c r="H59" s="6" t="str">
        <f t="shared" si="1"/>
        <v>五组</v>
      </c>
      <c r="I59" s="6">
        <v>115</v>
      </c>
      <c r="J59" s="6">
        <v>85</v>
      </c>
      <c r="K59" s="6">
        <v>135</v>
      </c>
      <c r="L59" s="6">
        <v>335</v>
      </c>
      <c r="O59" s="6" t="s">
        <v>137</v>
      </c>
    </row>
    <row r="60" spans="1:15">
      <c r="A60" s="2">
        <v>55</v>
      </c>
      <c r="B60" s="8" t="s">
        <v>138</v>
      </c>
      <c r="C60" s="6" t="s">
        <v>139</v>
      </c>
      <c r="D60" s="1"/>
      <c r="E60" s="7"/>
      <c r="F60" s="9" t="s">
        <v>21</v>
      </c>
      <c r="G60" s="6" t="str">
        <f t="shared" si="0"/>
        <v>金团村</v>
      </c>
      <c r="H60" s="6" t="str">
        <f t="shared" si="1"/>
        <v>五组</v>
      </c>
      <c r="I60" s="6">
        <v>119</v>
      </c>
      <c r="J60" s="6">
        <v>0</v>
      </c>
      <c r="K60" s="6">
        <v>265</v>
      </c>
      <c r="L60" s="6">
        <v>384</v>
      </c>
      <c r="O60" s="6" t="s">
        <v>137</v>
      </c>
    </row>
    <row r="61" spans="1:15">
      <c r="A61" s="2">
        <v>56</v>
      </c>
      <c r="B61" s="8" t="s">
        <v>140</v>
      </c>
      <c r="C61" s="6" t="s">
        <v>141</v>
      </c>
      <c r="D61" s="1"/>
      <c r="E61" s="7"/>
      <c r="F61" s="9" t="s">
        <v>21</v>
      </c>
      <c r="G61" s="6" t="str">
        <f t="shared" si="0"/>
        <v>金团村</v>
      </c>
      <c r="H61" s="6" t="str">
        <f t="shared" si="1"/>
        <v>五组</v>
      </c>
      <c r="I61" s="6">
        <v>268</v>
      </c>
      <c r="J61" s="6">
        <v>132</v>
      </c>
      <c r="K61" s="6">
        <v>362</v>
      </c>
      <c r="L61" s="6">
        <v>762</v>
      </c>
      <c r="O61" s="6" t="s">
        <v>137</v>
      </c>
    </row>
    <row r="62" spans="1:15">
      <c r="A62" s="2">
        <v>57</v>
      </c>
      <c r="B62" s="8" t="s">
        <v>142</v>
      </c>
      <c r="C62" s="6" t="s">
        <v>143</v>
      </c>
      <c r="D62" s="1"/>
      <c r="E62" s="7"/>
      <c r="F62" s="9" t="s">
        <v>21</v>
      </c>
      <c r="G62" s="6" t="str">
        <f t="shared" si="0"/>
        <v>太河村</v>
      </c>
      <c r="H62" s="6" t="str">
        <f t="shared" si="1"/>
        <v>一组</v>
      </c>
      <c r="I62" s="6">
        <v>215</v>
      </c>
      <c r="J62" s="6">
        <v>0</v>
      </c>
      <c r="K62" s="6">
        <v>495</v>
      </c>
      <c r="L62" s="6">
        <v>710</v>
      </c>
      <c r="O62" s="6" t="s">
        <v>144</v>
      </c>
    </row>
    <row r="63" spans="1:15">
      <c r="A63" s="2">
        <v>58</v>
      </c>
      <c r="B63" s="8" t="s">
        <v>145</v>
      </c>
      <c r="C63" s="6" t="s">
        <v>146</v>
      </c>
      <c r="D63" s="1"/>
      <c r="E63" s="7"/>
      <c r="F63" s="9" t="s">
        <v>21</v>
      </c>
      <c r="G63" s="6" t="str">
        <f t="shared" si="0"/>
        <v>太河村</v>
      </c>
      <c r="H63" s="6" t="str">
        <f t="shared" si="1"/>
        <v>一组</v>
      </c>
      <c r="I63" s="6">
        <v>195</v>
      </c>
      <c r="J63" s="6">
        <v>178</v>
      </c>
      <c r="K63" s="6">
        <v>292</v>
      </c>
      <c r="L63" s="6">
        <v>665</v>
      </c>
      <c r="O63" s="6" t="s">
        <v>144</v>
      </c>
    </row>
    <row r="64" spans="1:15">
      <c r="A64" s="2">
        <v>59</v>
      </c>
      <c r="B64" s="8" t="s">
        <v>145</v>
      </c>
      <c r="C64" s="6" t="s">
        <v>147</v>
      </c>
      <c r="D64" s="1"/>
      <c r="E64" s="7"/>
      <c r="F64" s="9" t="s">
        <v>21</v>
      </c>
      <c r="G64" s="6" t="str">
        <f t="shared" si="0"/>
        <v>太河村</v>
      </c>
      <c r="H64" s="6" t="str">
        <f t="shared" si="1"/>
        <v>一组</v>
      </c>
      <c r="I64" s="6">
        <v>151</v>
      </c>
      <c r="J64" s="6"/>
      <c r="K64" s="6">
        <v>495</v>
      </c>
      <c r="L64" s="6">
        <v>646</v>
      </c>
      <c r="O64" s="6" t="s">
        <v>144</v>
      </c>
    </row>
    <row r="65" spans="1:15">
      <c r="A65" s="2">
        <v>60</v>
      </c>
      <c r="B65" s="8" t="s">
        <v>145</v>
      </c>
      <c r="C65" s="6" t="s">
        <v>148</v>
      </c>
      <c r="D65" s="1"/>
      <c r="E65" s="7"/>
      <c r="F65" s="9" t="s">
        <v>21</v>
      </c>
      <c r="G65" s="6" t="str">
        <f t="shared" si="0"/>
        <v>太河村</v>
      </c>
      <c r="H65" s="6" t="str">
        <f t="shared" si="1"/>
        <v>一组</v>
      </c>
      <c r="I65" s="6">
        <v>119</v>
      </c>
      <c r="J65" s="6"/>
      <c r="K65" s="6">
        <v>322</v>
      </c>
      <c r="L65" s="6">
        <v>441</v>
      </c>
      <c r="O65" s="6" t="s">
        <v>144</v>
      </c>
    </row>
    <row r="66" spans="1:15">
      <c r="A66" s="2">
        <v>61</v>
      </c>
      <c r="B66" s="8" t="s">
        <v>149</v>
      </c>
      <c r="C66" s="6" t="s">
        <v>150</v>
      </c>
      <c r="D66" s="1"/>
      <c r="E66" s="7"/>
      <c r="F66" s="9" t="s">
        <v>21</v>
      </c>
      <c r="G66" s="6" t="str">
        <f t="shared" si="0"/>
        <v>太河村</v>
      </c>
      <c r="H66" s="6" t="str">
        <f t="shared" si="1"/>
        <v>一组</v>
      </c>
      <c r="I66" s="6">
        <v>172</v>
      </c>
      <c r="J66" s="6">
        <v>238</v>
      </c>
      <c r="K66" s="6">
        <v>252</v>
      </c>
      <c r="L66" s="6">
        <v>662</v>
      </c>
      <c r="O66" s="6" t="s">
        <v>144</v>
      </c>
    </row>
    <row r="67" spans="1:15">
      <c r="A67" s="2">
        <v>62</v>
      </c>
      <c r="B67" s="8" t="s">
        <v>151</v>
      </c>
      <c r="C67" s="6" t="s">
        <v>152</v>
      </c>
      <c r="D67" s="1"/>
      <c r="E67" s="7"/>
      <c r="F67" s="9" t="s">
        <v>21</v>
      </c>
      <c r="G67" s="6" t="str">
        <f t="shared" si="0"/>
        <v>太河村</v>
      </c>
      <c r="H67" s="6" t="str">
        <f t="shared" si="1"/>
        <v>一组</v>
      </c>
      <c r="I67" s="6">
        <v>317</v>
      </c>
      <c r="J67" s="6">
        <v>140</v>
      </c>
      <c r="K67" s="6">
        <v>139</v>
      </c>
      <c r="L67" s="6">
        <v>596</v>
      </c>
      <c r="O67" s="6" t="s">
        <v>144</v>
      </c>
    </row>
    <row r="68" spans="1:15">
      <c r="A68" s="2">
        <v>63</v>
      </c>
      <c r="B68" s="8" t="s">
        <v>153</v>
      </c>
      <c r="C68" s="6" t="s">
        <v>154</v>
      </c>
      <c r="D68" s="1"/>
      <c r="E68" s="7"/>
      <c r="F68" s="9" t="s">
        <v>21</v>
      </c>
      <c r="G68" s="6" t="str">
        <f t="shared" si="0"/>
        <v>太河村</v>
      </c>
      <c r="H68" s="6" t="str">
        <f t="shared" si="1"/>
        <v>一组</v>
      </c>
      <c r="I68" s="6">
        <v>159</v>
      </c>
      <c r="J68" s="6">
        <v>85</v>
      </c>
      <c r="K68" s="6">
        <v>213</v>
      </c>
      <c r="L68" s="6">
        <v>457</v>
      </c>
      <c r="O68" s="6" t="s">
        <v>144</v>
      </c>
    </row>
    <row r="69" spans="1:15">
      <c r="A69" s="2">
        <v>64</v>
      </c>
      <c r="B69" s="8" t="s">
        <v>155</v>
      </c>
      <c r="C69" s="6" t="s">
        <v>156</v>
      </c>
      <c r="D69" s="1"/>
      <c r="E69" s="7"/>
      <c r="F69" s="9" t="s">
        <v>21</v>
      </c>
      <c r="G69" s="6" t="str">
        <f t="shared" si="0"/>
        <v>太河村</v>
      </c>
      <c r="H69" s="6" t="str">
        <f t="shared" si="1"/>
        <v>一组</v>
      </c>
      <c r="I69" s="6">
        <v>129</v>
      </c>
      <c r="J69" s="6">
        <v>0</v>
      </c>
      <c r="K69" s="6">
        <v>52</v>
      </c>
      <c r="L69" s="6">
        <v>181</v>
      </c>
      <c r="O69" s="6" t="s">
        <v>144</v>
      </c>
    </row>
    <row r="70" spans="1:15">
      <c r="A70" s="2">
        <v>65</v>
      </c>
      <c r="B70" s="8" t="s">
        <v>157</v>
      </c>
      <c r="C70" s="6" t="s">
        <v>158</v>
      </c>
      <c r="D70" s="1"/>
      <c r="E70" s="7"/>
      <c r="F70" s="9" t="s">
        <v>21</v>
      </c>
      <c r="G70" s="6" t="str">
        <f t="shared" si="0"/>
        <v>太河村</v>
      </c>
      <c r="H70" s="6" t="str">
        <f t="shared" si="1"/>
        <v>一组</v>
      </c>
      <c r="I70" s="6">
        <v>158</v>
      </c>
      <c r="J70" s="6">
        <v>69</v>
      </c>
      <c r="K70" s="6">
        <v>78</v>
      </c>
      <c r="L70" s="6">
        <v>305</v>
      </c>
      <c r="O70" s="6" t="s">
        <v>144</v>
      </c>
    </row>
    <row r="71" spans="1:15">
      <c r="A71" s="2">
        <v>66</v>
      </c>
      <c r="B71" s="8" t="s">
        <v>157</v>
      </c>
      <c r="C71" s="6" t="s">
        <v>159</v>
      </c>
      <c r="D71" s="1"/>
      <c r="E71" s="7"/>
      <c r="F71" s="9" t="s">
        <v>21</v>
      </c>
      <c r="G71" s="6" t="str">
        <f t="shared" ref="G71:G107" si="3">LEFT(O71,3)</f>
        <v>太河村</v>
      </c>
      <c r="H71" s="6" t="str">
        <f t="shared" ref="H71:H107" si="4">RIGHT(O71,2)</f>
        <v>一组</v>
      </c>
      <c r="I71" s="6">
        <v>68</v>
      </c>
      <c r="J71" s="6">
        <v>121</v>
      </c>
      <c r="K71" s="6">
        <v>28</v>
      </c>
      <c r="L71" s="6">
        <v>217</v>
      </c>
      <c r="O71" s="6" t="s">
        <v>144</v>
      </c>
    </row>
    <row r="72" spans="1:15">
      <c r="A72" s="2">
        <v>67</v>
      </c>
      <c r="B72" s="8" t="s">
        <v>160</v>
      </c>
      <c r="C72" s="6" t="s">
        <v>161</v>
      </c>
      <c r="D72" s="1"/>
      <c r="E72" s="7"/>
      <c r="F72" s="9" t="s">
        <v>21</v>
      </c>
      <c r="G72" s="6" t="str">
        <f t="shared" si="3"/>
        <v>太河村</v>
      </c>
      <c r="H72" s="6" t="str">
        <f t="shared" si="4"/>
        <v>二组</v>
      </c>
      <c r="I72" s="6">
        <v>103</v>
      </c>
      <c r="J72" s="6">
        <v>53</v>
      </c>
      <c r="K72" s="6">
        <v>76</v>
      </c>
      <c r="L72" s="6">
        <v>232</v>
      </c>
      <c r="O72" s="6" t="s">
        <v>97</v>
      </c>
    </row>
    <row r="73" spans="1:15">
      <c r="A73" s="2">
        <v>68</v>
      </c>
      <c r="B73" s="8" t="s">
        <v>160</v>
      </c>
      <c r="C73" s="6" t="s">
        <v>162</v>
      </c>
      <c r="D73" s="1"/>
      <c r="E73" s="7"/>
      <c r="F73" s="9" t="s">
        <v>21</v>
      </c>
      <c r="G73" s="6" t="str">
        <f t="shared" si="3"/>
        <v>太河村</v>
      </c>
      <c r="H73" s="6" t="str">
        <f t="shared" si="4"/>
        <v>二组</v>
      </c>
      <c r="I73" s="6">
        <v>135</v>
      </c>
      <c r="J73" s="6">
        <v>60</v>
      </c>
      <c r="K73" s="6">
        <v>75</v>
      </c>
      <c r="L73" s="6">
        <v>270</v>
      </c>
      <c r="O73" s="6" t="s">
        <v>97</v>
      </c>
    </row>
    <row r="74" spans="1:15">
      <c r="A74" s="2">
        <v>69</v>
      </c>
      <c r="B74" s="8" t="s">
        <v>160</v>
      </c>
      <c r="C74" s="6" t="s">
        <v>163</v>
      </c>
      <c r="D74" s="1"/>
      <c r="E74" s="7"/>
      <c r="F74" s="9" t="s">
        <v>21</v>
      </c>
      <c r="G74" s="6" t="str">
        <f t="shared" si="3"/>
        <v>太河村</v>
      </c>
      <c r="H74" s="6" t="str">
        <f t="shared" si="4"/>
        <v>二组</v>
      </c>
      <c r="I74" s="6">
        <v>181</v>
      </c>
      <c r="J74" s="6">
        <v>65</v>
      </c>
      <c r="K74" s="6">
        <v>170</v>
      </c>
      <c r="L74" s="6">
        <v>416</v>
      </c>
      <c r="O74" s="6" t="s">
        <v>97</v>
      </c>
    </row>
    <row r="75" spans="1:15">
      <c r="A75" s="2">
        <v>70</v>
      </c>
      <c r="B75" s="8" t="s">
        <v>164</v>
      </c>
      <c r="C75" s="6" t="s">
        <v>165</v>
      </c>
      <c r="D75" s="1"/>
      <c r="E75" s="7"/>
      <c r="F75" s="9" t="s">
        <v>21</v>
      </c>
      <c r="G75" s="6" t="str">
        <f t="shared" si="3"/>
        <v>太河村</v>
      </c>
      <c r="H75" s="6" t="str">
        <f t="shared" si="4"/>
        <v>二组</v>
      </c>
      <c r="I75" s="6">
        <v>167</v>
      </c>
      <c r="J75" s="6">
        <v>59</v>
      </c>
      <c r="K75" s="6">
        <v>132</v>
      </c>
      <c r="L75" s="6">
        <v>358</v>
      </c>
      <c r="O75" s="6" t="s">
        <v>97</v>
      </c>
    </row>
    <row r="76" spans="1:15">
      <c r="A76" s="2">
        <v>71</v>
      </c>
      <c r="B76" s="8" t="s">
        <v>166</v>
      </c>
      <c r="C76" s="6" t="s">
        <v>167</v>
      </c>
      <c r="D76" s="1"/>
      <c r="E76" s="7"/>
      <c r="F76" s="9" t="s">
        <v>21</v>
      </c>
      <c r="G76" s="6" t="str">
        <f t="shared" si="3"/>
        <v>太河村</v>
      </c>
      <c r="H76" s="6" t="str">
        <f t="shared" si="4"/>
        <v>二组</v>
      </c>
      <c r="I76" s="6">
        <v>185</v>
      </c>
      <c r="J76" s="6">
        <v>84</v>
      </c>
      <c r="K76" s="6">
        <v>301</v>
      </c>
      <c r="L76" s="6">
        <v>570</v>
      </c>
      <c r="O76" s="6" t="s">
        <v>97</v>
      </c>
    </row>
    <row r="77" spans="1:15">
      <c r="A77" s="2">
        <v>72</v>
      </c>
      <c r="B77" s="8" t="s">
        <v>168</v>
      </c>
      <c r="C77" s="6" t="s">
        <v>169</v>
      </c>
      <c r="D77" s="1"/>
      <c r="E77" s="7"/>
      <c r="F77" s="9" t="s">
        <v>21</v>
      </c>
      <c r="G77" s="6" t="str">
        <f t="shared" si="3"/>
        <v>太河村</v>
      </c>
      <c r="H77" s="6" t="str">
        <f t="shared" si="4"/>
        <v>二组</v>
      </c>
      <c r="I77" s="6">
        <v>205</v>
      </c>
      <c r="J77" s="6">
        <v>113</v>
      </c>
      <c r="K77" s="6">
        <v>206</v>
      </c>
      <c r="L77" s="6">
        <v>524</v>
      </c>
      <c r="O77" s="6" t="s">
        <v>97</v>
      </c>
    </row>
    <row r="78" spans="1:15">
      <c r="A78" s="2">
        <v>73</v>
      </c>
      <c r="B78" s="8" t="s">
        <v>170</v>
      </c>
      <c r="C78" s="6" t="s">
        <v>171</v>
      </c>
      <c r="D78" s="1"/>
      <c r="E78" s="7"/>
      <c r="F78" s="9" t="s">
        <v>21</v>
      </c>
      <c r="G78" s="6" t="str">
        <f t="shared" si="3"/>
        <v>太河村</v>
      </c>
      <c r="H78" s="6" t="str">
        <f t="shared" si="4"/>
        <v>二组</v>
      </c>
      <c r="I78" s="6">
        <v>188</v>
      </c>
      <c r="J78" s="6">
        <v>71</v>
      </c>
      <c r="K78" s="6">
        <v>228</v>
      </c>
      <c r="L78" s="6">
        <v>487</v>
      </c>
      <c r="O78" s="6" t="s">
        <v>97</v>
      </c>
    </row>
    <row r="79" spans="1:15">
      <c r="A79" s="2">
        <v>74</v>
      </c>
      <c r="B79" s="8" t="s">
        <v>172</v>
      </c>
      <c r="C79" s="6" t="s">
        <v>173</v>
      </c>
      <c r="D79" s="1"/>
      <c r="E79" s="7"/>
      <c r="F79" s="9" t="s">
        <v>21</v>
      </c>
      <c r="G79" s="6" t="str">
        <f t="shared" si="3"/>
        <v>太河村</v>
      </c>
      <c r="H79" s="6" t="str">
        <f t="shared" si="4"/>
        <v>二组</v>
      </c>
      <c r="I79" s="6">
        <v>248</v>
      </c>
      <c r="J79" s="6">
        <v>76</v>
      </c>
      <c r="K79" s="6">
        <v>131</v>
      </c>
      <c r="L79" s="6">
        <v>455</v>
      </c>
      <c r="O79" s="6" t="s">
        <v>97</v>
      </c>
    </row>
    <row r="80" spans="1:15">
      <c r="A80" s="2">
        <v>75</v>
      </c>
      <c r="B80" s="8" t="s">
        <v>172</v>
      </c>
      <c r="C80" s="6" t="s">
        <v>174</v>
      </c>
      <c r="D80" s="1"/>
      <c r="E80" s="7"/>
      <c r="F80" s="9" t="s">
        <v>21</v>
      </c>
      <c r="G80" s="6" t="str">
        <f t="shared" si="3"/>
        <v>太河村</v>
      </c>
      <c r="H80" s="6" t="str">
        <f t="shared" si="4"/>
        <v>二组</v>
      </c>
      <c r="I80" s="6">
        <v>172</v>
      </c>
      <c r="J80" s="6">
        <v>107</v>
      </c>
      <c r="K80" s="6">
        <v>66</v>
      </c>
      <c r="L80" s="6">
        <v>345</v>
      </c>
      <c r="O80" s="6" t="s">
        <v>97</v>
      </c>
    </row>
    <row r="81" spans="1:15">
      <c r="A81" s="2">
        <v>76</v>
      </c>
      <c r="B81" s="8" t="s">
        <v>175</v>
      </c>
      <c r="C81" s="6" t="s">
        <v>176</v>
      </c>
      <c r="D81" s="1"/>
      <c r="E81" s="7"/>
      <c r="F81" s="9" t="s">
        <v>21</v>
      </c>
      <c r="G81" s="6" t="str">
        <f t="shared" si="3"/>
        <v>太河村</v>
      </c>
      <c r="H81" s="6" t="str">
        <f t="shared" si="4"/>
        <v>三组</v>
      </c>
      <c r="I81" s="6">
        <v>164</v>
      </c>
      <c r="J81" s="6">
        <v>110</v>
      </c>
      <c r="K81" s="6">
        <v>135</v>
      </c>
      <c r="L81" s="6">
        <v>409</v>
      </c>
      <c r="O81" s="6" t="s">
        <v>100</v>
      </c>
    </row>
    <row r="82" spans="1:15">
      <c r="A82" s="2">
        <v>77</v>
      </c>
      <c r="B82" s="8" t="s">
        <v>177</v>
      </c>
      <c r="C82" s="6" t="s">
        <v>178</v>
      </c>
      <c r="D82" s="1"/>
      <c r="E82" s="7"/>
      <c r="F82" s="9" t="s">
        <v>21</v>
      </c>
      <c r="G82" s="6" t="str">
        <f t="shared" si="3"/>
        <v>太河村</v>
      </c>
      <c r="H82" s="6" t="str">
        <f t="shared" si="4"/>
        <v>三组</v>
      </c>
      <c r="I82" s="6">
        <v>128</v>
      </c>
      <c r="J82" s="6">
        <v>65</v>
      </c>
      <c r="K82" s="6">
        <v>144</v>
      </c>
      <c r="L82" s="6">
        <v>337</v>
      </c>
      <c r="O82" s="6" t="s">
        <v>100</v>
      </c>
    </row>
    <row r="83" spans="1:15">
      <c r="A83" s="2">
        <v>78</v>
      </c>
      <c r="B83" s="8" t="s">
        <v>179</v>
      </c>
      <c r="C83" s="6" t="s">
        <v>180</v>
      </c>
      <c r="D83" s="1"/>
      <c r="E83" s="7"/>
      <c r="F83" s="9" t="s">
        <v>21</v>
      </c>
      <c r="G83" s="6" t="str">
        <f t="shared" si="3"/>
        <v>太河村</v>
      </c>
      <c r="H83" s="6" t="str">
        <f t="shared" si="4"/>
        <v>三组</v>
      </c>
      <c r="I83" s="6">
        <v>169</v>
      </c>
      <c r="J83" s="6">
        <v>109</v>
      </c>
      <c r="K83" s="6">
        <v>183</v>
      </c>
      <c r="L83" s="6">
        <v>461</v>
      </c>
      <c r="O83" s="6" t="s">
        <v>100</v>
      </c>
    </row>
    <row r="84" spans="1:15">
      <c r="A84" s="2">
        <v>79</v>
      </c>
      <c r="B84" s="8" t="s">
        <v>179</v>
      </c>
      <c r="C84" s="6" t="s">
        <v>181</v>
      </c>
      <c r="D84" s="1"/>
      <c r="E84" s="7"/>
      <c r="F84" s="9" t="s">
        <v>21</v>
      </c>
      <c r="G84" s="6" t="str">
        <f t="shared" si="3"/>
        <v>太河村</v>
      </c>
      <c r="H84" s="6" t="str">
        <f t="shared" si="4"/>
        <v>三组</v>
      </c>
      <c r="I84" s="6">
        <v>204</v>
      </c>
      <c r="J84" s="6">
        <v>112</v>
      </c>
      <c r="K84" s="6">
        <v>149</v>
      </c>
      <c r="L84" s="6">
        <v>465</v>
      </c>
      <c r="O84" s="6" t="s">
        <v>100</v>
      </c>
    </row>
    <row r="85" spans="1:15">
      <c r="A85" s="2">
        <v>80</v>
      </c>
      <c r="B85" s="8" t="s">
        <v>182</v>
      </c>
      <c r="C85" s="6" t="s">
        <v>183</v>
      </c>
      <c r="D85" s="1"/>
      <c r="E85" s="7"/>
      <c r="F85" s="9" t="s">
        <v>21</v>
      </c>
      <c r="G85" s="6" t="str">
        <f t="shared" si="3"/>
        <v>太河村</v>
      </c>
      <c r="H85" s="6" t="str">
        <f t="shared" si="4"/>
        <v>三组</v>
      </c>
      <c r="I85" s="6">
        <v>162</v>
      </c>
      <c r="J85" s="6">
        <v>82</v>
      </c>
      <c r="K85" s="6">
        <v>212</v>
      </c>
      <c r="L85" s="6">
        <v>456</v>
      </c>
      <c r="O85" s="6" t="s">
        <v>100</v>
      </c>
    </row>
    <row r="86" spans="1:15">
      <c r="A86" s="2">
        <v>81</v>
      </c>
      <c r="B86" s="8" t="s">
        <v>184</v>
      </c>
      <c r="C86" s="6" t="s">
        <v>185</v>
      </c>
      <c r="D86" s="1"/>
      <c r="E86" s="7"/>
      <c r="F86" s="9" t="s">
        <v>21</v>
      </c>
      <c r="G86" s="6" t="str">
        <f t="shared" si="3"/>
        <v>太河村</v>
      </c>
      <c r="H86" s="6" t="str">
        <f t="shared" si="4"/>
        <v>三组</v>
      </c>
      <c r="I86" s="6">
        <v>139</v>
      </c>
      <c r="J86" s="6">
        <v>117</v>
      </c>
      <c r="K86" s="6">
        <v>208</v>
      </c>
      <c r="L86" s="6">
        <v>464</v>
      </c>
      <c r="O86" s="6" t="s">
        <v>100</v>
      </c>
    </row>
    <row r="87" spans="1:15">
      <c r="A87" s="2">
        <v>82</v>
      </c>
      <c r="B87" s="8" t="s">
        <v>186</v>
      </c>
      <c r="C87" s="6" t="s">
        <v>187</v>
      </c>
      <c r="D87" s="1"/>
      <c r="E87" s="7"/>
      <c r="F87" s="9" t="s">
        <v>21</v>
      </c>
      <c r="G87" s="6" t="str">
        <f t="shared" si="3"/>
        <v>太河村</v>
      </c>
      <c r="H87" s="6" t="str">
        <f t="shared" si="4"/>
        <v>三组</v>
      </c>
      <c r="I87" s="6">
        <v>73</v>
      </c>
      <c r="J87" s="6">
        <v>58</v>
      </c>
      <c r="K87" s="6">
        <v>82</v>
      </c>
      <c r="L87" s="6">
        <v>213</v>
      </c>
      <c r="O87" s="6" t="s">
        <v>100</v>
      </c>
    </row>
    <row r="88" spans="1:15">
      <c r="A88" s="2">
        <v>83</v>
      </c>
      <c r="B88" s="8" t="s">
        <v>186</v>
      </c>
      <c r="C88" s="6" t="s">
        <v>188</v>
      </c>
      <c r="D88" s="1"/>
      <c r="E88" s="7"/>
      <c r="F88" s="9" t="s">
        <v>21</v>
      </c>
      <c r="G88" s="6" t="str">
        <f t="shared" si="3"/>
        <v>太河村</v>
      </c>
      <c r="H88" s="6" t="str">
        <f t="shared" si="4"/>
        <v>三组</v>
      </c>
      <c r="I88" s="6">
        <v>83</v>
      </c>
      <c r="J88" s="6"/>
      <c r="K88" s="6">
        <v>78</v>
      </c>
      <c r="L88" s="6">
        <v>161</v>
      </c>
      <c r="O88" s="6" t="s">
        <v>100</v>
      </c>
    </row>
    <row r="89" spans="1:15">
      <c r="A89" s="2">
        <v>84</v>
      </c>
      <c r="B89" s="8" t="s">
        <v>189</v>
      </c>
      <c r="C89" s="6" t="s">
        <v>190</v>
      </c>
      <c r="D89" s="1"/>
      <c r="E89" s="7"/>
      <c r="F89" s="9" t="s">
        <v>21</v>
      </c>
      <c r="G89" s="6" t="str">
        <f t="shared" si="3"/>
        <v>太河村</v>
      </c>
      <c r="H89" s="6" t="str">
        <f t="shared" si="4"/>
        <v>三组</v>
      </c>
      <c r="I89" s="6">
        <v>108</v>
      </c>
      <c r="J89" s="6">
        <v>20</v>
      </c>
      <c r="K89" s="6">
        <v>282</v>
      </c>
      <c r="L89" s="6">
        <v>410</v>
      </c>
      <c r="O89" s="6" t="s">
        <v>100</v>
      </c>
    </row>
    <row r="90" spans="1:15">
      <c r="A90" s="2">
        <v>85</v>
      </c>
      <c r="B90" s="8" t="s">
        <v>189</v>
      </c>
      <c r="C90" s="6" t="s">
        <v>191</v>
      </c>
      <c r="D90" s="1"/>
      <c r="E90" s="7"/>
      <c r="F90" s="9" t="s">
        <v>21</v>
      </c>
      <c r="G90" s="6" t="str">
        <f t="shared" si="3"/>
        <v>太河村</v>
      </c>
      <c r="H90" s="6" t="str">
        <f t="shared" si="4"/>
        <v>三组</v>
      </c>
      <c r="I90" s="6">
        <v>35</v>
      </c>
      <c r="J90" s="6">
        <v>24</v>
      </c>
      <c r="K90" s="6">
        <v>75</v>
      </c>
      <c r="L90" s="6">
        <v>134</v>
      </c>
      <c r="O90" s="6" t="s">
        <v>100</v>
      </c>
    </row>
    <row r="91" spans="1:15">
      <c r="A91" s="2">
        <v>86</v>
      </c>
      <c r="B91" s="8" t="s">
        <v>189</v>
      </c>
      <c r="C91" s="6" t="s">
        <v>192</v>
      </c>
      <c r="D91" s="1"/>
      <c r="E91" s="7"/>
      <c r="F91" s="9" t="s">
        <v>21</v>
      </c>
      <c r="G91" s="6" t="str">
        <f t="shared" si="3"/>
        <v>太河村</v>
      </c>
      <c r="H91" s="6" t="str">
        <f t="shared" si="4"/>
        <v>三组</v>
      </c>
      <c r="I91" s="6">
        <v>111</v>
      </c>
      <c r="J91" s="6">
        <v>30</v>
      </c>
      <c r="K91" s="6">
        <v>197</v>
      </c>
      <c r="L91" s="6">
        <v>338</v>
      </c>
      <c r="O91" s="6" t="s">
        <v>100</v>
      </c>
    </row>
    <row r="92" spans="1:15">
      <c r="A92" s="2">
        <v>87</v>
      </c>
      <c r="B92" s="8" t="s">
        <v>189</v>
      </c>
      <c r="C92" s="6" t="s">
        <v>193</v>
      </c>
      <c r="D92" s="1"/>
      <c r="E92" s="7"/>
      <c r="F92" s="9" t="s">
        <v>21</v>
      </c>
      <c r="G92" s="6" t="str">
        <f t="shared" si="3"/>
        <v>太河村</v>
      </c>
      <c r="H92" s="6" t="str">
        <f t="shared" si="4"/>
        <v>三组</v>
      </c>
      <c r="I92" s="6">
        <v>152</v>
      </c>
      <c r="J92" s="6">
        <v>42</v>
      </c>
      <c r="K92" s="6">
        <v>226</v>
      </c>
      <c r="L92" s="6">
        <v>420</v>
      </c>
      <c r="O92" s="6" t="s">
        <v>100</v>
      </c>
    </row>
    <row r="93" spans="1:15">
      <c r="A93" s="2">
        <v>88</v>
      </c>
      <c r="B93" s="8" t="s">
        <v>189</v>
      </c>
      <c r="C93" s="6" t="s">
        <v>194</v>
      </c>
      <c r="D93" s="1"/>
      <c r="E93" s="7"/>
      <c r="F93" s="9" t="s">
        <v>21</v>
      </c>
      <c r="G93" s="6" t="str">
        <f t="shared" si="3"/>
        <v>太河村</v>
      </c>
      <c r="H93" s="6" t="str">
        <f t="shared" si="4"/>
        <v>三组</v>
      </c>
      <c r="I93" s="6">
        <v>32</v>
      </c>
      <c r="J93" s="6">
        <v>17</v>
      </c>
      <c r="K93" s="6">
        <v>166</v>
      </c>
      <c r="L93" s="6">
        <v>215</v>
      </c>
      <c r="O93" s="6" t="s">
        <v>100</v>
      </c>
    </row>
    <row r="94" spans="1:15">
      <c r="A94" s="2">
        <v>89</v>
      </c>
      <c r="B94" s="8" t="s">
        <v>189</v>
      </c>
      <c r="C94" s="6" t="s">
        <v>195</v>
      </c>
      <c r="D94" s="1"/>
      <c r="E94" s="7"/>
      <c r="F94" s="9" t="s">
        <v>21</v>
      </c>
      <c r="G94" s="6" t="str">
        <f t="shared" si="3"/>
        <v>太河村</v>
      </c>
      <c r="H94" s="6" t="str">
        <f t="shared" si="4"/>
        <v>三组</v>
      </c>
      <c r="I94" s="6">
        <v>76</v>
      </c>
      <c r="J94" s="6"/>
      <c r="K94" s="6">
        <v>37</v>
      </c>
      <c r="L94" s="6">
        <v>113</v>
      </c>
      <c r="O94" s="6" t="s">
        <v>100</v>
      </c>
    </row>
    <row r="95" spans="1:15">
      <c r="A95" s="2">
        <v>90</v>
      </c>
      <c r="B95" s="8" t="s">
        <v>189</v>
      </c>
      <c r="C95" s="6" t="s">
        <v>196</v>
      </c>
      <c r="D95" s="1"/>
      <c r="E95" s="7"/>
      <c r="F95" s="9" t="s">
        <v>21</v>
      </c>
      <c r="G95" s="6" t="str">
        <f t="shared" si="3"/>
        <v>太河村</v>
      </c>
      <c r="H95" s="6" t="str">
        <f t="shared" si="4"/>
        <v>三组</v>
      </c>
      <c r="I95" s="6">
        <v>34</v>
      </c>
      <c r="J95" s="6"/>
      <c r="K95" s="6">
        <v>26</v>
      </c>
      <c r="L95" s="6">
        <v>60</v>
      </c>
      <c r="O95" s="6" t="s">
        <v>100</v>
      </c>
    </row>
    <row r="96" spans="1:15">
      <c r="A96" s="2">
        <v>91</v>
      </c>
      <c r="B96" s="8" t="s">
        <v>189</v>
      </c>
      <c r="C96" s="6" t="s">
        <v>197</v>
      </c>
      <c r="D96" s="1"/>
      <c r="E96" s="7"/>
      <c r="F96" s="9" t="s">
        <v>21</v>
      </c>
      <c r="G96" s="6" t="str">
        <f t="shared" si="3"/>
        <v>太河村</v>
      </c>
      <c r="H96" s="6" t="str">
        <f t="shared" si="4"/>
        <v>三组</v>
      </c>
      <c r="I96" s="6">
        <v>35</v>
      </c>
      <c r="J96" s="6"/>
      <c r="K96" s="6">
        <v>25</v>
      </c>
      <c r="L96" s="6">
        <v>60</v>
      </c>
      <c r="O96" s="6" t="s">
        <v>100</v>
      </c>
    </row>
    <row r="97" spans="1:15">
      <c r="A97" s="2">
        <v>92</v>
      </c>
      <c r="B97" s="8" t="s">
        <v>198</v>
      </c>
      <c r="C97" s="6" t="s">
        <v>199</v>
      </c>
      <c r="D97" s="1"/>
      <c r="E97" s="7"/>
      <c r="F97" s="9" t="s">
        <v>21</v>
      </c>
      <c r="G97" s="6" t="str">
        <f t="shared" si="3"/>
        <v>太河村</v>
      </c>
      <c r="H97" s="6" t="str">
        <f t="shared" si="4"/>
        <v>四组</v>
      </c>
      <c r="I97" s="6">
        <v>251</v>
      </c>
      <c r="J97" s="6">
        <v>131</v>
      </c>
      <c r="K97" s="6">
        <v>175</v>
      </c>
      <c r="L97" s="6">
        <v>557</v>
      </c>
      <c r="O97" s="6" t="s">
        <v>200</v>
      </c>
    </row>
    <row r="98" spans="1:15">
      <c r="A98" s="2">
        <v>93</v>
      </c>
      <c r="B98" s="8" t="s">
        <v>201</v>
      </c>
      <c r="C98" s="6" t="s">
        <v>202</v>
      </c>
      <c r="D98" s="1"/>
      <c r="E98" s="7"/>
      <c r="F98" s="9" t="s">
        <v>21</v>
      </c>
      <c r="G98" s="6" t="str">
        <f t="shared" si="3"/>
        <v>太河村</v>
      </c>
      <c r="H98" s="6" t="str">
        <f t="shared" si="4"/>
        <v>四组</v>
      </c>
      <c r="I98" s="6">
        <v>189</v>
      </c>
      <c r="J98" s="6">
        <v>69</v>
      </c>
      <c r="K98" s="6">
        <v>53</v>
      </c>
      <c r="L98" s="6">
        <v>311</v>
      </c>
      <c r="O98" s="6" t="s">
        <v>200</v>
      </c>
    </row>
    <row r="99" spans="1:15">
      <c r="A99" s="2">
        <v>94</v>
      </c>
      <c r="B99" s="8" t="s">
        <v>201</v>
      </c>
      <c r="C99" s="6" t="s">
        <v>203</v>
      </c>
      <c r="D99" s="1"/>
      <c r="E99" s="7"/>
      <c r="F99" s="9" t="s">
        <v>21</v>
      </c>
      <c r="G99" s="6" t="str">
        <f t="shared" si="3"/>
        <v>太河村</v>
      </c>
      <c r="H99" s="6" t="str">
        <f t="shared" si="4"/>
        <v>四组</v>
      </c>
      <c r="I99" s="6">
        <v>218</v>
      </c>
      <c r="J99" s="6"/>
      <c r="K99" s="6">
        <v>365</v>
      </c>
      <c r="L99" s="6">
        <v>583</v>
      </c>
      <c r="O99" s="6" t="s">
        <v>200</v>
      </c>
    </row>
    <row r="100" spans="1:15">
      <c r="A100" s="2">
        <v>95</v>
      </c>
      <c r="B100" s="8" t="s">
        <v>204</v>
      </c>
      <c r="C100" s="6" t="s">
        <v>205</v>
      </c>
      <c r="D100" s="1"/>
      <c r="E100" s="7"/>
      <c r="F100" s="9" t="s">
        <v>21</v>
      </c>
      <c r="G100" s="6" t="str">
        <f t="shared" si="3"/>
        <v>太河村</v>
      </c>
      <c r="H100" s="6" t="str">
        <f t="shared" si="4"/>
        <v>四组</v>
      </c>
      <c r="I100" s="6">
        <v>185</v>
      </c>
      <c r="J100" s="6">
        <v>112</v>
      </c>
      <c r="K100" s="6">
        <v>203</v>
      </c>
      <c r="L100" s="6">
        <v>500</v>
      </c>
      <c r="O100" s="6" t="s">
        <v>200</v>
      </c>
    </row>
    <row r="101" spans="1:15">
      <c r="A101" s="2">
        <v>96</v>
      </c>
      <c r="B101" s="8" t="s">
        <v>206</v>
      </c>
      <c r="C101" s="6" t="s">
        <v>207</v>
      </c>
      <c r="D101" s="1"/>
      <c r="E101" s="7"/>
      <c r="F101" s="9" t="s">
        <v>21</v>
      </c>
      <c r="G101" s="6" t="str">
        <f t="shared" si="3"/>
        <v>太河村</v>
      </c>
      <c r="H101" s="6" t="str">
        <f t="shared" si="4"/>
        <v>四组</v>
      </c>
      <c r="I101" s="6">
        <v>102</v>
      </c>
      <c r="J101" s="6">
        <v>0</v>
      </c>
      <c r="K101" s="6">
        <v>171</v>
      </c>
      <c r="L101" s="6">
        <v>273</v>
      </c>
      <c r="O101" s="6" t="s">
        <v>200</v>
      </c>
    </row>
    <row r="102" spans="1:15">
      <c r="A102" s="2">
        <v>97</v>
      </c>
      <c r="B102" s="8" t="s">
        <v>208</v>
      </c>
      <c r="C102" s="6" t="s">
        <v>209</v>
      </c>
      <c r="D102" s="1"/>
      <c r="E102" s="7"/>
      <c r="F102" s="9" t="s">
        <v>21</v>
      </c>
      <c r="G102" s="6" t="str">
        <f t="shared" si="3"/>
        <v>太河村</v>
      </c>
      <c r="H102" s="6" t="str">
        <f t="shared" si="4"/>
        <v>五组</v>
      </c>
      <c r="I102" s="6">
        <v>87</v>
      </c>
      <c r="J102" s="6">
        <v>0</v>
      </c>
      <c r="K102" s="6">
        <v>270</v>
      </c>
      <c r="L102" s="6">
        <v>357</v>
      </c>
      <c r="O102" s="6" t="s">
        <v>210</v>
      </c>
    </row>
    <row r="103" spans="1:15">
      <c r="A103" s="2">
        <v>98</v>
      </c>
      <c r="B103" s="8" t="s">
        <v>208</v>
      </c>
      <c r="C103" s="6" t="s">
        <v>211</v>
      </c>
      <c r="D103" s="1"/>
      <c r="E103" s="7"/>
      <c r="F103" s="9" t="s">
        <v>21</v>
      </c>
      <c r="G103" s="6" t="str">
        <f t="shared" si="3"/>
        <v>太河村</v>
      </c>
      <c r="H103" s="6" t="str">
        <f t="shared" si="4"/>
        <v>五组</v>
      </c>
      <c r="I103" s="6">
        <v>149</v>
      </c>
      <c r="J103" s="6"/>
      <c r="K103" s="6">
        <v>94</v>
      </c>
      <c r="L103" s="6">
        <v>243</v>
      </c>
      <c r="O103" s="6" t="s">
        <v>210</v>
      </c>
    </row>
    <row r="104" spans="1:15">
      <c r="A104" s="2">
        <v>99</v>
      </c>
      <c r="B104" s="8" t="s">
        <v>212</v>
      </c>
      <c r="C104" s="6" t="s">
        <v>213</v>
      </c>
      <c r="D104" s="1"/>
      <c r="E104" s="7"/>
      <c r="F104" s="9" t="s">
        <v>21</v>
      </c>
      <c r="G104" s="6" t="str">
        <f t="shared" si="3"/>
        <v>太河村</v>
      </c>
      <c r="H104" s="6" t="str">
        <f t="shared" si="4"/>
        <v>五组</v>
      </c>
      <c r="I104" s="6">
        <v>77</v>
      </c>
      <c r="J104" s="6">
        <v>0</v>
      </c>
      <c r="K104" s="6">
        <v>174</v>
      </c>
      <c r="L104" s="6">
        <v>251</v>
      </c>
      <c r="O104" s="6" t="s">
        <v>210</v>
      </c>
    </row>
    <row r="105" spans="1:15">
      <c r="A105" s="2">
        <v>100</v>
      </c>
      <c r="B105" s="8" t="s">
        <v>212</v>
      </c>
      <c r="C105" s="6" t="s">
        <v>214</v>
      </c>
      <c r="D105" s="1"/>
      <c r="E105" s="7"/>
      <c r="F105" s="9" t="s">
        <v>21</v>
      </c>
      <c r="G105" s="6" t="str">
        <f t="shared" si="3"/>
        <v>太河村</v>
      </c>
      <c r="H105" s="6" t="str">
        <f t="shared" si="4"/>
        <v>五组</v>
      </c>
      <c r="I105" s="6">
        <v>77</v>
      </c>
      <c r="J105" s="6"/>
      <c r="K105" s="6">
        <v>174</v>
      </c>
      <c r="L105" s="6">
        <v>251</v>
      </c>
      <c r="O105" s="6" t="s">
        <v>210</v>
      </c>
    </row>
    <row r="106" spans="1:15">
      <c r="A106" s="2">
        <v>101</v>
      </c>
      <c r="B106" s="8" t="s">
        <v>215</v>
      </c>
      <c r="C106" s="6" t="s">
        <v>216</v>
      </c>
      <c r="D106" s="1"/>
      <c r="E106" s="7"/>
      <c r="F106" s="9" t="s">
        <v>21</v>
      </c>
      <c r="G106" s="6" t="str">
        <f t="shared" si="3"/>
        <v>太河村</v>
      </c>
      <c r="H106" s="6" t="str">
        <f t="shared" si="4"/>
        <v>五组</v>
      </c>
      <c r="I106" s="6">
        <v>214</v>
      </c>
      <c r="J106" s="6">
        <v>101</v>
      </c>
      <c r="K106" s="6">
        <v>192</v>
      </c>
      <c r="L106" s="6">
        <v>507</v>
      </c>
      <c r="O106" s="6" t="s">
        <v>210</v>
      </c>
    </row>
    <row r="107" spans="1:15">
      <c r="A107" s="2">
        <v>102</v>
      </c>
      <c r="B107" s="8" t="s">
        <v>215</v>
      </c>
      <c r="C107" s="6" t="s">
        <v>217</v>
      </c>
      <c r="D107" s="1"/>
      <c r="E107" s="7"/>
      <c r="F107" s="9" t="s">
        <v>21</v>
      </c>
      <c r="G107" s="6" t="str">
        <f t="shared" si="3"/>
        <v>太河村</v>
      </c>
      <c r="H107" s="6" t="str">
        <f t="shared" si="4"/>
        <v>五组</v>
      </c>
      <c r="I107" s="6">
        <v>162</v>
      </c>
      <c r="J107" s="6">
        <v>60</v>
      </c>
      <c r="K107" s="6">
        <v>87</v>
      </c>
      <c r="L107" s="6">
        <v>309</v>
      </c>
      <c r="O107" s="6" t="s">
        <v>210</v>
      </c>
    </row>
    <row r="108" spans="1:15" ht="14.25">
      <c r="A108" s="15" t="s">
        <v>218</v>
      </c>
      <c r="B108" s="16"/>
      <c r="C108" s="16"/>
      <c r="D108" s="16"/>
      <c r="E108" s="16"/>
      <c r="F108" s="17"/>
      <c r="G108" s="18" t="s">
        <v>219</v>
      </c>
      <c r="H108" s="18"/>
      <c r="I108" s="18"/>
      <c r="J108" s="18"/>
      <c r="K108" s="18"/>
      <c r="L108" s="18"/>
    </row>
  </sheetData>
  <mergeCells count="10">
    <mergeCell ref="A108:F108"/>
    <mergeCell ref="G108:L108"/>
    <mergeCell ref="A4:A5"/>
    <mergeCell ref="B4:B5"/>
    <mergeCell ref="A1:B1"/>
    <mergeCell ref="A2:L2"/>
    <mergeCell ref="A3:G3"/>
    <mergeCell ref="C4:E4"/>
    <mergeCell ref="F4:H4"/>
    <mergeCell ref="I4:L4"/>
  </mergeCells>
  <phoneticPr fontId="1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"/>
  <sheetViews>
    <sheetView workbookViewId="0">
      <selection activeCell="O19" sqref="O19"/>
    </sheetView>
  </sheetViews>
  <sheetFormatPr defaultColWidth="9" defaultRowHeight="13.5"/>
  <cols>
    <col min="1" max="1" width="5.25" customWidth="1"/>
    <col min="2" max="2" width="17.125" customWidth="1"/>
    <col min="3" max="3" width="10.25" customWidth="1"/>
    <col min="4" max="4" width="17.75" customWidth="1"/>
    <col min="5" max="5" width="20.5" customWidth="1"/>
    <col min="6" max="6" width="7.125" customWidth="1"/>
    <col min="7" max="7" width="11.125" customWidth="1"/>
    <col min="8" max="8" width="6.25" customWidth="1"/>
    <col min="11" max="11" width="8" customWidth="1"/>
    <col min="12" max="12" width="13" customWidth="1"/>
    <col min="13" max="14" width="13.5" customWidth="1"/>
    <col min="17" max="17" width="12.125" hidden="1" customWidth="1"/>
  </cols>
  <sheetData>
    <row r="1" spans="1:17">
      <c r="A1" s="21" t="s">
        <v>0</v>
      </c>
      <c r="B1" s="2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7" ht="27">
      <c r="A2" s="26" t="s">
        <v>446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7">
      <c r="A3" s="23" t="s">
        <v>2</v>
      </c>
      <c r="B3" s="24"/>
      <c r="C3" s="24"/>
      <c r="D3" s="24"/>
      <c r="E3" s="24"/>
      <c r="F3" s="24"/>
      <c r="G3" s="24"/>
      <c r="H3" s="4"/>
      <c r="I3" s="4"/>
      <c r="J3" s="4"/>
      <c r="K3" s="4"/>
      <c r="L3" s="3" t="s">
        <v>3</v>
      </c>
      <c r="M3" s="4"/>
      <c r="N3" s="4"/>
    </row>
    <row r="4" spans="1:17">
      <c r="A4" s="19" t="s">
        <v>4</v>
      </c>
      <c r="B4" s="19" t="s">
        <v>5</v>
      </c>
      <c r="C4" s="25" t="s">
        <v>6</v>
      </c>
      <c r="D4" s="25"/>
      <c r="E4" s="25"/>
      <c r="F4" s="25" t="s">
        <v>7</v>
      </c>
      <c r="G4" s="25"/>
      <c r="H4" s="25"/>
      <c r="I4" s="25" t="s">
        <v>8</v>
      </c>
      <c r="J4" s="25"/>
      <c r="K4" s="25"/>
      <c r="L4" s="25"/>
      <c r="M4" s="25" t="s">
        <v>401</v>
      </c>
      <c r="N4" s="25" t="s">
        <v>402</v>
      </c>
    </row>
    <row r="5" spans="1:17" ht="27">
      <c r="A5" s="20"/>
      <c r="B5" s="20"/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1" t="s">
        <v>17</v>
      </c>
      <c r="L5" s="5" t="s">
        <v>18</v>
      </c>
      <c r="M5" s="25"/>
      <c r="N5" s="25"/>
      <c r="P5" t="s">
        <v>447</v>
      </c>
    </row>
    <row r="6" spans="1:17">
      <c r="A6" s="2">
        <v>1</v>
      </c>
      <c r="B6" s="8" t="s">
        <v>19</v>
      </c>
      <c r="C6" s="6" t="s">
        <v>20</v>
      </c>
      <c r="D6" s="1"/>
      <c r="E6" s="9"/>
      <c r="F6" s="9" t="s">
        <v>21</v>
      </c>
      <c r="G6" s="6" t="str">
        <f>LEFT(Q6,3)</f>
        <v>石槽村</v>
      </c>
      <c r="H6" s="6" t="str">
        <f>RIGHT(Q6,2)</f>
        <v>一组</v>
      </c>
      <c r="I6" s="11">
        <v>132</v>
      </c>
      <c r="J6" s="11">
        <v>35</v>
      </c>
      <c r="K6" s="11">
        <v>210</v>
      </c>
      <c r="L6" s="6">
        <v>377</v>
      </c>
      <c r="M6" s="11"/>
      <c r="N6" s="11"/>
      <c r="Q6" s="6" t="s">
        <v>22</v>
      </c>
    </row>
    <row r="7" spans="1:17">
      <c r="A7" s="2">
        <v>2</v>
      </c>
      <c r="B7" s="8" t="s">
        <v>23</v>
      </c>
      <c r="C7" s="10" t="s">
        <v>24</v>
      </c>
      <c r="D7" s="1"/>
      <c r="E7" s="7"/>
      <c r="F7" s="9" t="s">
        <v>21</v>
      </c>
      <c r="G7" s="6" t="str">
        <f t="shared" ref="G7:G70" si="0">LEFT(Q7,3)</f>
        <v>石槽村</v>
      </c>
      <c r="H7" s="6" t="str">
        <f t="shared" ref="H7:H70" si="1">RIGHT(Q7,2)</f>
        <v>二组</v>
      </c>
      <c r="I7" s="6">
        <v>34</v>
      </c>
      <c r="J7" s="6">
        <v>26</v>
      </c>
      <c r="K7" s="6">
        <v>39</v>
      </c>
      <c r="L7" s="6">
        <v>99</v>
      </c>
      <c r="M7" s="6"/>
      <c r="N7" s="6"/>
      <c r="Q7" s="10" t="s">
        <v>25</v>
      </c>
    </row>
    <row r="8" spans="1:17">
      <c r="A8" s="2">
        <v>3</v>
      </c>
      <c r="B8" s="8" t="s">
        <v>23</v>
      </c>
      <c r="C8" s="6" t="s">
        <v>26</v>
      </c>
      <c r="D8" s="1"/>
      <c r="E8" s="7"/>
      <c r="F8" s="9" t="s">
        <v>21</v>
      </c>
      <c r="G8" s="6" t="str">
        <f t="shared" si="0"/>
        <v>石槽村</v>
      </c>
      <c r="H8" s="6" t="str">
        <f t="shared" si="1"/>
        <v>二组</v>
      </c>
      <c r="I8" s="6">
        <v>34</v>
      </c>
      <c r="J8" s="6">
        <v>26</v>
      </c>
      <c r="K8" s="6">
        <v>39</v>
      </c>
      <c r="L8" s="6">
        <v>99</v>
      </c>
      <c r="M8" s="6"/>
      <c r="N8" s="7"/>
      <c r="Q8" s="6" t="s">
        <v>25</v>
      </c>
    </row>
    <row r="9" spans="1:17">
      <c r="A9" s="2">
        <v>4</v>
      </c>
      <c r="B9" s="8" t="s">
        <v>23</v>
      </c>
      <c r="C9" s="6" t="s">
        <v>27</v>
      </c>
      <c r="D9" s="1"/>
      <c r="E9" s="7"/>
      <c r="F9" s="9" t="s">
        <v>21</v>
      </c>
      <c r="G9" s="6" t="str">
        <f t="shared" si="0"/>
        <v>石槽村</v>
      </c>
      <c r="H9" s="6" t="str">
        <f t="shared" si="1"/>
        <v>二组</v>
      </c>
      <c r="I9" s="6">
        <v>34</v>
      </c>
      <c r="J9" s="6">
        <v>25</v>
      </c>
      <c r="K9" s="6">
        <v>39</v>
      </c>
      <c r="L9" s="6">
        <v>98</v>
      </c>
      <c r="M9" s="6"/>
      <c r="N9" s="7"/>
      <c r="Q9" s="6" t="s">
        <v>25</v>
      </c>
    </row>
    <row r="10" spans="1:17">
      <c r="A10" s="2">
        <v>5</v>
      </c>
      <c r="B10" s="8" t="s">
        <v>28</v>
      </c>
      <c r="C10" s="6" t="s">
        <v>29</v>
      </c>
      <c r="D10" s="1"/>
      <c r="E10" s="7"/>
      <c r="F10" s="9" t="s">
        <v>21</v>
      </c>
      <c r="G10" s="6" t="str">
        <f t="shared" si="0"/>
        <v>石槽村</v>
      </c>
      <c r="H10" s="6" t="str">
        <f t="shared" si="1"/>
        <v>二组</v>
      </c>
      <c r="I10" s="6">
        <v>93</v>
      </c>
      <c r="J10" s="6">
        <v>125</v>
      </c>
      <c r="K10" s="6">
        <v>101</v>
      </c>
      <c r="L10" s="6">
        <v>319</v>
      </c>
      <c r="M10" s="6"/>
      <c r="N10" s="7"/>
      <c r="Q10" s="6" t="s">
        <v>25</v>
      </c>
    </row>
    <row r="11" spans="1:17">
      <c r="A11" s="2">
        <v>6</v>
      </c>
      <c r="B11" s="8" t="s">
        <v>30</v>
      </c>
      <c r="C11" s="6" t="s">
        <v>31</v>
      </c>
      <c r="D11" s="1"/>
      <c r="E11" s="7"/>
      <c r="F11" s="9" t="s">
        <v>21</v>
      </c>
      <c r="G11" s="6" t="str">
        <f t="shared" si="0"/>
        <v>石槽村</v>
      </c>
      <c r="H11" s="6" t="str">
        <f t="shared" si="1"/>
        <v>二组</v>
      </c>
      <c r="I11" s="6">
        <v>172</v>
      </c>
      <c r="J11" s="6">
        <v>120</v>
      </c>
      <c r="K11" s="6">
        <v>153</v>
      </c>
      <c r="L11" s="6">
        <v>445</v>
      </c>
      <c r="M11" s="6"/>
      <c r="N11" s="7"/>
      <c r="Q11" s="6" t="s">
        <v>25</v>
      </c>
    </row>
    <row r="12" spans="1:17">
      <c r="A12" s="2">
        <v>7</v>
      </c>
      <c r="B12" s="8" t="s">
        <v>32</v>
      </c>
      <c r="C12" s="6" t="s">
        <v>33</v>
      </c>
      <c r="D12" s="1"/>
      <c r="E12" s="7"/>
      <c r="F12" s="9" t="s">
        <v>21</v>
      </c>
      <c r="G12" s="6" t="str">
        <f t="shared" si="0"/>
        <v>石槽村</v>
      </c>
      <c r="H12" s="6" t="str">
        <f t="shared" si="1"/>
        <v>三组</v>
      </c>
      <c r="I12" s="6">
        <v>116</v>
      </c>
      <c r="J12" s="6">
        <v>0</v>
      </c>
      <c r="K12" s="6">
        <v>59</v>
      </c>
      <c r="L12" s="6">
        <v>175</v>
      </c>
      <c r="M12" s="6"/>
      <c r="N12" s="7"/>
      <c r="Q12" s="6" t="s">
        <v>34</v>
      </c>
    </row>
    <row r="13" spans="1:17">
      <c r="A13" s="2">
        <v>8</v>
      </c>
      <c r="B13" s="8" t="s">
        <v>35</v>
      </c>
      <c r="C13" s="6" t="s">
        <v>36</v>
      </c>
      <c r="D13" s="1"/>
      <c r="E13" s="7"/>
      <c r="F13" s="9" t="s">
        <v>21</v>
      </c>
      <c r="G13" s="6" t="str">
        <f t="shared" si="0"/>
        <v>石槽村</v>
      </c>
      <c r="H13" s="6" t="str">
        <f t="shared" si="1"/>
        <v>四组</v>
      </c>
      <c r="I13" s="6">
        <v>109</v>
      </c>
      <c r="J13" s="6">
        <v>31</v>
      </c>
      <c r="K13" s="6">
        <v>87</v>
      </c>
      <c r="L13" s="6">
        <v>227</v>
      </c>
      <c r="M13" s="6"/>
      <c r="N13" s="7"/>
      <c r="Q13" s="6" t="s">
        <v>37</v>
      </c>
    </row>
    <row r="14" spans="1:17">
      <c r="A14" s="2">
        <v>9</v>
      </c>
      <c r="B14" s="8" t="s">
        <v>35</v>
      </c>
      <c r="C14" s="6" t="s">
        <v>38</v>
      </c>
      <c r="D14" s="1"/>
      <c r="E14" s="7"/>
      <c r="F14" s="9" t="s">
        <v>21</v>
      </c>
      <c r="G14" s="6" t="str">
        <f t="shared" si="0"/>
        <v>石槽村</v>
      </c>
      <c r="H14" s="6" t="str">
        <f t="shared" si="1"/>
        <v>四组</v>
      </c>
      <c r="I14" s="6">
        <v>81</v>
      </c>
      <c r="J14" s="6">
        <v>8</v>
      </c>
      <c r="K14" s="6">
        <v>94</v>
      </c>
      <c r="L14" s="6">
        <v>183</v>
      </c>
      <c r="M14" s="6"/>
      <c r="N14" s="7"/>
      <c r="Q14" s="6" t="s">
        <v>37</v>
      </c>
    </row>
    <row r="15" spans="1:17">
      <c r="A15" s="2">
        <v>10</v>
      </c>
      <c r="B15" s="8" t="s">
        <v>39</v>
      </c>
      <c r="C15" s="6" t="s">
        <v>40</v>
      </c>
      <c r="D15" s="1"/>
      <c r="E15" s="7"/>
      <c r="F15" s="9" t="s">
        <v>21</v>
      </c>
      <c r="G15" s="6" t="str">
        <f t="shared" si="0"/>
        <v>石槽村</v>
      </c>
      <c r="H15" s="6" t="str">
        <f t="shared" si="1"/>
        <v>四组</v>
      </c>
      <c r="I15" s="6">
        <v>158</v>
      </c>
      <c r="J15" s="6">
        <v>64</v>
      </c>
      <c r="K15" s="6">
        <v>193</v>
      </c>
      <c r="L15" s="6">
        <v>415</v>
      </c>
      <c r="M15" s="6"/>
      <c r="N15" s="7"/>
      <c r="Q15" s="6" t="s">
        <v>37</v>
      </c>
    </row>
    <row r="16" spans="1:17">
      <c r="A16" s="2">
        <v>11</v>
      </c>
      <c r="B16" s="8" t="s">
        <v>41</v>
      </c>
      <c r="C16" s="6" t="s">
        <v>42</v>
      </c>
      <c r="D16" s="1"/>
      <c r="E16" s="7"/>
      <c r="F16" s="9" t="s">
        <v>21</v>
      </c>
      <c r="G16" s="6" t="str">
        <f t="shared" si="0"/>
        <v>石槽村</v>
      </c>
      <c r="H16" s="6" t="str">
        <f t="shared" si="1"/>
        <v>五组</v>
      </c>
      <c r="I16" s="6">
        <v>167</v>
      </c>
      <c r="J16" s="6">
        <v>131</v>
      </c>
      <c r="K16" s="6">
        <v>127</v>
      </c>
      <c r="L16" s="6">
        <v>425</v>
      </c>
      <c r="M16" s="6"/>
      <c r="N16" s="7"/>
      <c r="Q16" s="6" t="s">
        <v>43</v>
      </c>
    </row>
    <row r="17" spans="1:17">
      <c r="A17" s="2">
        <v>12</v>
      </c>
      <c r="B17" s="8" t="s">
        <v>44</v>
      </c>
      <c r="C17" s="6" t="s">
        <v>45</v>
      </c>
      <c r="D17" s="1"/>
      <c r="E17" s="7"/>
      <c r="F17" s="9" t="s">
        <v>21</v>
      </c>
      <c r="G17" s="6" t="str">
        <f t="shared" si="0"/>
        <v>石槽村</v>
      </c>
      <c r="H17" s="6" t="str">
        <f t="shared" si="1"/>
        <v>五组</v>
      </c>
      <c r="I17" s="6">
        <v>68</v>
      </c>
      <c r="J17" s="6">
        <v>53</v>
      </c>
      <c r="K17" s="6">
        <v>122</v>
      </c>
      <c r="L17" s="6">
        <v>243</v>
      </c>
      <c r="M17" s="6"/>
      <c r="N17" s="7"/>
      <c r="Q17" s="6" t="s">
        <v>43</v>
      </c>
    </row>
    <row r="18" spans="1:17">
      <c r="A18" s="2">
        <v>13</v>
      </c>
      <c r="B18" s="8" t="s">
        <v>44</v>
      </c>
      <c r="C18" s="6" t="s">
        <v>46</v>
      </c>
      <c r="D18" s="1"/>
      <c r="E18" s="7"/>
      <c r="F18" s="9" t="s">
        <v>21</v>
      </c>
      <c r="G18" s="6" t="str">
        <f t="shared" si="0"/>
        <v>石槽村</v>
      </c>
      <c r="H18" s="6" t="str">
        <f t="shared" si="1"/>
        <v>五组</v>
      </c>
      <c r="I18" s="6">
        <v>68</v>
      </c>
      <c r="J18" s="6">
        <v>53</v>
      </c>
      <c r="K18" s="6">
        <v>123</v>
      </c>
      <c r="L18" s="6">
        <v>244</v>
      </c>
      <c r="M18" s="6"/>
      <c r="N18" s="7"/>
      <c r="Q18" s="6" t="s">
        <v>43</v>
      </c>
    </row>
    <row r="19" spans="1:17">
      <c r="A19" s="2">
        <v>14</v>
      </c>
      <c r="B19" s="8" t="s">
        <v>47</v>
      </c>
      <c r="C19" s="6" t="s">
        <v>48</v>
      </c>
      <c r="D19" s="1"/>
      <c r="E19" s="7"/>
      <c r="F19" s="9" t="s">
        <v>21</v>
      </c>
      <c r="G19" s="6" t="str">
        <f t="shared" si="0"/>
        <v>石槽村</v>
      </c>
      <c r="H19" s="6" t="str">
        <f t="shared" si="1"/>
        <v>六组</v>
      </c>
      <c r="I19" s="6">
        <v>196</v>
      </c>
      <c r="J19" s="6">
        <v>76</v>
      </c>
      <c r="K19" s="6">
        <v>159</v>
      </c>
      <c r="L19" s="6">
        <v>431</v>
      </c>
      <c r="M19" s="6"/>
      <c r="N19" s="7"/>
      <c r="Q19" s="6" t="s">
        <v>49</v>
      </c>
    </row>
    <row r="20" spans="1:17">
      <c r="A20" s="2">
        <v>15</v>
      </c>
      <c r="B20" s="8" t="s">
        <v>47</v>
      </c>
      <c r="C20" s="6" t="s">
        <v>50</v>
      </c>
      <c r="D20" s="1"/>
      <c r="E20" s="7"/>
      <c r="F20" s="9" t="s">
        <v>21</v>
      </c>
      <c r="G20" s="6" t="str">
        <f t="shared" si="0"/>
        <v>石槽村</v>
      </c>
      <c r="H20" s="6" t="str">
        <f t="shared" si="1"/>
        <v>六组</v>
      </c>
      <c r="I20" s="6">
        <v>157</v>
      </c>
      <c r="J20" s="6">
        <v>80</v>
      </c>
      <c r="K20" s="6">
        <v>139</v>
      </c>
      <c r="L20" s="6">
        <v>376</v>
      </c>
      <c r="M20" s="6"/>
      <c r="N20" s="7"/>
      <c r="Q20" s="6" t="s">
        <v>49</v>
      </c>
    </row>
    <row r="21" spans="1:17">
      <c r="A21" s="2">
        <v>16</v>
      </c>
      <c r="B21" s="8" t="s">
        <v>51</v>
      </c>
      <c r="C21" s="6" t="s">
        <v>52</v>
      </c>
      <c r="D21" s="1"/>
      <c r="E21" s="7"/>
      <c r="F21" s="9" t="s">
        <v>21</v>
      </c>
      <c r="G21" s="6" t="str">
        <f t="shared" si="0"/>
        <v>石槽村</v>
      </c>
      <c r="H21" s="6" t="str">
        <f t="shared" si="1"/>
        <v>六组</v>
      </c>
      <c r="I21" s="6">
        <v>214</v>
      </c>
      <c r="J21" s="6">
        <v>90</v>
      </c>
      <c r="K21" s="6">
        <v>149</v>
      </c>
      <c r="L21" s="6">
        <v>453</v>
      </c>
      <c r="M21" s="6"/>
      <c r="N21" s="7"/>
      <c r="Q21" s="6" t="s">
        <v>49</v>
      </c>
    </row>
    <row r="22" spans="1:17">
      <c r="A22" s="2">
        <v>17</v>
      </c>
      <c r="B22" s="8" t="s">
        <v>53</v>
      </c>
      <c r="C22" s="6" t="s">
        <v>54</v>
      </c>
      <c r="D22" s="1"/>
      <c r="E22" s="7"/>
      <c r="F22" s="9" t="s">
        <v>21</v>
      </c>
      <c r="G22" s="6" t="str">
        <f t="shared" si="0"/>
        <v>石槽村</v>
      </c>
      <c r="H22" s="6" t="str">
        <f t="shared" si="1"/>
        <v>六组</v>
      </c>
      <c r="I22" s="6">
        <v>105</v>
      </c>
      <c r="J22" s="6">
        <v>109</v>
      </c>
      <c r="K22" s="6">
        <v>117</v>
      </c>
      <c r="L22" s="6">
        <v>331</v>
      </c>
      <c r="M22" s="6"/>
      <c r="N22" s="7"/>
      <c r="Q22" s="6" t="s">
        <v>49</v>
      </c>
    </row>
    <row r="23" spans="1:17">
      <c r="A23" s="2">
        <v>18</v>
      </c>
      <c r="B23" s="8" t="s">
        <v>55</v>
      </c>
      <c r="C23" s="6" t="s">
        <v>56</v>
      </c>
      <c r="D23" s="1"/>
      <c r="E23" s="7"/>
      <c r="F23" s="9" t="s">
        <v>21</v>
      </c>
      <c r="G23" s="6" t="str">
        <f t="shared" si="0"/>
        <v>李子村</v>
      </c>
      <c r="H23" s="6" t="str">
        <f t="shared" si="1"/>
        <v>二组</v>
      </c>
      <c r="I23" s="6">
        <v>160</v>
      </c>
      <c r="J23" s="6">
        <v>124</v>
      </c>
      <c r="K23" s="6">
        <v>62</v>
      </c>
      <c r="L23" s="6">
        <v>346</v>
      </c>
      <c r="M23" s="6"/>
      <c r="N23" s="7"/>
      <c r="Q23" s="6" t="s">
        <v>57</v>
      </c>
    </row>
    <row r="24" spans="1:17">
      <c r="A24" s="2">
        <v>19</v>
      </c>
      <c r="B24" s="8" t="s">
        <v>58</v>
      </c>
      <c r="C24" s="6" t="s">
        <v>59</v>
      </c>
      <c r="D24" s="1"/>
      <c r="E24" s="7"/>
      <c r="F24" s="9" t="s">
        <v>21</v>
      </c>
      <c r="G24" s="6" t="str">
        <f t="shared" si="0"/>
        <v>李子村</v>
      </c>
      <c r="H24" s="6" t="str">
        <f t="shared" si="1"/>
        <v>三组</v>
      </c>
      <c r="I24" s="6">
        <v>108</v>
      </c>
      <c r="J24" s="6">
        <v>144</v>
      </c>
      <c r="K24" s="6">
        <v>167</v>
      </c>
      <c r="L24" s="6">
        <v>419</v>
      </c>
      <c r="M24" s="6"/>
      <c r="N24" s="7"/>
      <c r="Q24" s="6" t="s">
        <v>60</v>
      </c>
    </row>
    <row r="25" spans="1:17">
      <c r="A25" s="2">
        <v>20</v>
      </c>
      <c r="B25" s="8" t="s">
        <v>61</v>
      </c>
      <c r="C25" s="6" t="s">
        <v>62</v>
      </c>
      <c r="D25" s="1"/>
      <c r="E25" s="7"/>
      <c r="F25" s="9" t="s">
        <v>21</v>
      </c>
      <c r="G25" s="6" t="str">
        <f t="shared" si="0"/>
        <v>李子村</v>
      </c>
      <c r="H25" s="6" t="str">
        <f t="shared" si="1"/>
        <v>四组</v>
      </c>
      <c r="I25" s="6">
        <v>114</v>
      </c>
      <c r="J25" s="6">
        <v>0</v>
      </c>
      <c r="K25" s="6">
        <v>171</v>
      </c>
      <c r="L25" s="6">
        <v>285</v>
      </c>
      <c r="M25" s="6"/>
      <c r="N25" s="7"/>
      <c r="Q25" s="6" t="s">
        <v>63</v>
      </c>
    </row>
    <row r="26" spans="1:17">
      <c r="A26" s="2">
        <v>21</v>
      </c>
      <c r="B26" s="8" t="s">
        <v>64</v>
      </c>
      <c r="C26" s="6" t="s">
        <v>65</v>
      </c>
      <c r="D26" s="1"/>
      <c r="E26" s="7"/>
      <c r="F26" s="9" t="s">
        <v>21</v>
      </c>
      <c r="G26" s="6" t="str">
        <f t="shared" si="0"/>
        <v>李子村</v>
      </c>
      <c r="H26" s="6" t="str">
        <f t="shared" si="1"/>
        <v>四组</v>
      </c>
      <c r="I26" s="6">
        <v>143</v>
      </c>
      <c r="J26" s="6">
        <v>0</v>
      </c>
      <c r="K26" s="6">
        <v>205</v>
      </c>
      <c r="L26" s="6">
        <v>348</v>
      </c>
      <c r="M26" s="6"/>
      <c r="N26" s="7"/>
      <c r="Q26" s="6" t="s">
        <v>63</v>
      </c>
    </row>
    <row r="27" spans="1:17">
      <c r="A27" s="2">
        <v>22</v>
      </c>
      <c r="B27" s="8" t="s">
        <v>66</v>
      </c>
      <c r="C27" s="6" t="s">
        <v>67</v>
      </c>
      <c r="D27" s="1"/>
      <c r="E27" s="7"/>
      <c r="F27" s="9" t="s">
        <v>21</v>
      </c>
      <c r="G27" s="6" t="str">
        <f t="shared" si="0"/>
        <v>李子村</v>
      </c>
      <c r="H27" s="6" t="str">
        <f t="shared" si="1"/>
        <v>四组</v>
      </c>
      <c r="I27" s="6">
        <v>148</v>
      </c>
      <c r="J27" s="6">
        <v>137</v>
      </c>
      <c r="K27" s="6">
        <v>189</v>
      </c>
      <c r="L27" s="6">
        <v>474</v>
      </c>
      <c r="M27" s="6"/>
      <c r="N27" s="7"/>
      <c r="Q27" s="6" t="s">
        <v>63</v>
      </c>
    </row>
    <row r="28" spans="1:17">
      <c r="A28" s="2">
        <v>23</v>
      </c>
      <c r="B28" s="8" t="s">
        <v>68</v>
      </c>
      <c r="C28" s="6" t="s">
        <v>69</v>
      </c>
      <c r="D28" s="1"/>
      <c r="E28" s="7"/>
      <c r="F28" s="9" t="s">
        <v>21</v>
      </c>
      <c r="G28" s="6" t="str">
        <f t="shared" si="0"/>
        <v>鹿子村</v>
      </c>
      <c r="H28" s="6" t="str">
        <f t="shared" si="1"/>
        <v>一组</v>
      </c>
      <c r="I28" s="6">
        <v>91</v>
      </c>
      <c r="J28" s="6">
        <v>52</v>
      </c>
      <c r="K28" s="6">
        <v>75</v>
      </c>
      <c r="L28" s="6">
        <v>218</v>
      </c>
      <c r="M28" s="6"/>
      <c r="N28" s="7"/>
      <c r="Q28" s="6" t="s">
        <v>70</v>
      </c>
    </row>
    <row r="29" spans="1:17">
      <c r="A29" s="2">
        <v>24</v>
      </c>
      <c r="B29" s="8" t="s">
        <v>68</v>
      </c>
      <c r="C29" s="6" t="s">
        <v>71</v>
      </c>
      <c r="D29" s="1"/>
      <c r="E29" s="7"/>
      <c r="F29" s="9" t="s">
        <v>21</v>
      </c>
      <c r="G29" s="6" t="str">
        <f t="shared" si="0"/>
        <v>鹿子村</v>
      </c>
      <c r="H29" s="6" t="str">
        <f t="shared" si="1"/>
        <v>一组</v>
      </c>
      <c r="I29" s="6">
        <v>139</v>
      </c>
      <c r="J29" s="6">
        <v>27</v>
      </c>
      <c r="K29" s="6">
        <v>188</v>
      </c>
      <c r="L29" s="6">
        <v>354</v>
      </c>
      <c r="M29" s="6"/>
      <c r="N29" s="7"/>
      <c r="Q29" s="6" t="s">
        <v>70</v>
      </c>
    </row>
    <row r="30" spans="1:17">
      <c r="A30" s="2">
        <v>25</v>
      </c>
      <c r="B30" s="8" t="s">
        <v>68</v>
      </c>
      <c r="C30" s="6" t="s">
        <v>72</v>
      </c>
      <c r="D30" s="1"/>
      <c r="E30" s="7"/>
      <c r="F30" s="9" t="s">
        <v>21</v>
      </c>
      <c r="G30" s="6" t="str">
        <f t="shared" si="0"/>
        <v>鹿子村</v>
      </c>
      <c r="H30" s="6" t="str">
        <f t="shared" si="1"/>
        <v>一组</v>
      </c>
      <c r="I30" s="6">
        <v>35</v>
      </c>
      <c r="J30" s="6">
        <v>23</v>
      </c>
      <c r="K30" s="6">
        <v>59</v>
      </c>
      <c r="L30" s="6">
        <v>117</v>
      </c>
      <c r="M30" s="6"/>
      <c r="N30" s="7"/>
      <c r="Q30" s="6" t="s">
        <v>70</v>
      </c>
    </row>
    <row r="31" spans="1:17">
      <c r="A31" s="2">
        <v>26</v>
      </c>
      <c r="B31" s="8" t="s">
        <v>68</v>
      </c>
      <c r="C31" s="6" t="s">
        <v>73</v>
      </c>
      <c r="D31" s="1"/>
      <c r="E31" s="7"/>
      <c r="F31" s="9" t="s">
        <v>21</v>
      </c>
      <c r="G31" s="6" t="str">
        <f t="shared" si="0"/>
        <v>鹿子村</v>
      </c>
      <c r="H31" s="6" t="str">
        <f t="shared" si="1"/>
        <v>一组</v>
      </c>
      <c r="I31" s="6">
        <v>36</v>
      </c>
      <c r="J31" s="6">
        <v>22</v>
      </c>
      <c r="K31" s="6">
        <v>60</v>
      </c>
      <c r="L31" s="6">
        <v>118</v>
      </c>
      <c r="M31" s="6"/>
      <c r="N31" s="7"/>
      <c r="Q31" s="6" t="s">
        <v>70</v>
      </c>
    </row>
    <row r="32" spans="1:17">
      <c r="A32" s="2">
        <v>27</v>
      </c>
      <c r="B32" s="8" t="s">
        <v>74</v>
      </c>
      <c r="C32" s="6" t="s">
        <v>75</v>
      </c>
      <c r="D32" s="1"/>
      <c r="E32" s="7"/>
      <c r="F32" s="9" t="s">
        <v>21</v>
      </c>
      <c r="G32" s="6" t="str">
        <f t="shared" si="0"/>
        <v>鹿子村</v>
      </c>
      <c r="H32" s="6" t="str">
        <f t="shared" si="1"/>
        <v>二组</v>
      </c>
      <c r="I32" s="6">
        <v>82</v>
      </c>
      <c r="J32" s="6">
        <v>6</v>
      </c>
      <c r="K32" s="6">
        <v>97</v>
      </c>
      <c r="L32" s="6">
        <v>185</v>
      </c>
      <c r="M32" s="6"/>
      <c r="N32" s="7"/>
      <c r="Q32" s="6" t="s">
        <v>76</v>
      </c>
    </row>
    <row r="33" spans="1:17">
      <c r="A33" s="2">
        <v>28</v>
      </c>
      <c r="B33" s="8" t="s">
        <v>74</v>
      </c>
      <c r="C33" s="6" t="s">
        <v>77</v>
      </c>
      <c r="D33" s="1"/>
      <c r="E33" s="7"/>
      <c r="F33" s="9" t="s">
        <v>21</v>
      </c>
      <c r="G33" s="6" t="str">
        <f t="shared" si="0"/>
        <v>鹿子村</v>
      </c>
      <c r="H33" s="6" t="str">
        <f t="shared" si="1"/>
        <v>二组</v>
      </c>
      <c r="I33" s="6">
        <v>44</v>
      </c>
      <c r="J33" s="6">
        <v>43</v>
      </c>
      <c r="K33" s="6">
        <v>32</v>
      </c>
      <c r="L33" s="6">
        <v>119</v>
      </c>
      <c r="M33" s="6"/>
      <c r="N33" s="7"/>
      <c r="Q33" s="6" t="s">
        <v>76</v>
      </c>
    </row>
    <row r="34" spans="1:17">
      <c r="A34" s="2">
        <v>29</v>
      </c>
      <c r="B34" s="8" t="s">
        <v>78</v>
      </c>
      <c r="C34" s="6" t="s">
        <v>79</v>
      </c>
      <c r="D34" s="1"/>
      <c r="E34" s="7"/>
      <c r="F34" s="9" t="s">
        <v>21</v>
      </c>
      <c r="G34" s="6" t="str">
        <f t="shared" si="0"/>
        <v>鹿子村</v>
      </c>
      <c r="H34" s="6" t="str">
        <f t="shared" si="1"/>
        <v>二组</v>
      </c>
      <c r="I34" s="6">
        <v>249</v>
      </c>
      <c r="J34" s="6">
        <v>140</v>
      </c>
      <c r="K34" s="6">
        <v>345</v>
      </c>
      <c r="L34" s="6">
        <v>734</v>
      </c>
      <c r="M34" s="6"/>
      <c r="N34" s="7"/>
      <c r="Q34" s="6" t="s">
        <v>76</v>
      </c>
    </row>
    <row r="35" spans="1:17">
      <c r="A35" s="2">
        <v>30</v>
      </c>
      <c r="B35" s="8" t="s">
        <v>80</v>
      </c>
      <c r="C35" s="6" t="s">
        <v>81</v>
      </c>
      <c r="D35" s="1"/>
      <c r="E35" s="7"/>
      <c r="F35" s="9" t="s">
        <v>21</v>
      </c>
      <c r="G35" s="6" t="str">
        <f t="shared" si="0"/>
        <v>鹿子村</v>
      </c>
      <c r="H35" s="6" t="str">
        <f t="shared" si="1"/>
        <v>三组</v>
      </c>
      <c r="I35" s="6">
        <v>167</v>
      </c>
      <c r="J35" s="6">
        <v>0</v>
      </c>
      <c r="K35" s="6">
        <v>126</v>
      </c>
      <c r="L35" s="6">
        <v>293</v>
      </c>
      <c r="M35" s="6"/>
      <c r="N35" s="7"/>
      <c r="Q35" s="6" t="s">
        <v>82</v>
      </c>
    </row>
    <row r="36" spans="1:17">
      <c r="A36" s="2">
        <v>31</v>
      </c>
      <c r="B36" s="8" t="s">
        <v>83</v>
      </c>
      <c r="C36" s="6" t="s">
        <v>84</v>
      </c>
      <c r="D36" s="1"/>
      <c r="E36" s="7"/>
      <c r="F36" s="9" t="s">
        <v>21</v>
      </c>
      <c r="G36" s="6" t="str">
        <f t="shared" si="0"/>
        <v>鹿子村</v>
      </c>
      <c r="H36" s="6" t="str">
        <f t="shared" si="1"/>
        <v>三组</v>
      </c>
      <c r="I36" s="6">
        <v>185</v>
      </c>
      <c r="J36" s="6">
        <v>96</v>
      </c>
      <c r="K36" s="6">
        <v>153</v>
      </c>
      <c r="L36" s="6">
        <v>434</v>
      </c>
      <c r="M36" s="6"/>
      <c r="N36" s="7"/>
      <c r="Q36" s="6" t="s">
        <v>82</v>
      </c>
    </row>
    <row r="37" spans="1:17">
      <c r="A37" s="2">
        <v>32</v>
      </c>
      <c r="B37" s="8" t="s">
        <v>85</v>
      </c>
      <c r="C37" s="6" t="s">
        <v>86</v>
      </c>
      <c r="D37" s="1"/>
      <c r="E37" s="7"/>
      <c r="F37" s="9" t="s">
        <v>21</v>
      </c>
      <c r="G37" s="6" t="str">
        <f t="shared" si="0"/>
        <v>鹿子村</v>
      </c>
      <c r="H37" s="6" t="str">
        <f t="shared" si="1"/>
        <v>四组</v>
      </c>
      <c r="I37" s="6">
        <v>88</v>
      </c>
      <c r="J37" s="6">
        <v>66</v>
      </c>
      <c r="K37" s="6">
        <v>77</v>
      </c>
      <c r="L37" s="6">
        <v>231</v>
      </c>
      <c r="M37" s="6"/>
      <c r="N37" s="7"/>
      <c r="Q37" s="6" t="s">
        <v>87</v>
      </c>
    </row>
    <row r="38" spans="1:17">
      <c r="A38" s="2">
        <v>33</v>
      </c>
      <c r="B38" s="8" t="s">
        <v>85</v>
      </c>
      <c r="C38" s="6" t="s">
        <v>88</v>
      </c>
      <c r="D38" s="1"/>
      <c r="E38" s="7"/>
      <c r="F38" s="9" t="s">
        <v>21</v>
      </c>
      <c r="G38" s="6" t="str">
        <f t="shared" si="0"/>
        <v>鹿子村</v>
      </c>
      <c r="H38" s="6" t="str">
        <f t="shared" si="1"/>
        <v>四组</v>
      </c>
      <c r="I38" s="6">
        <v>89</v>
      </c>
      <c r="J38" s="6">
        <v>66</v>
      </c>
      <c r="K38" s="6">
        <v>76</v>
      </c>
      <c r="L38" s="6">
        <v>231</v>
      </c>
      <c r="M38" s="6"/>
      <c r="N38" s="7"/>
      <c r="Q38" s="6" t="s">
        <v>87</v>
      </c>
    </row>
    <row r="39" spans="1:17">
      <c r="A39" s="2">
        <v>34</v>
      </c>
      <c r="B39" s="8" t="s">
        <v>89</v>
      </c>
      <c r="C39" s="6" t="s">
        <v>90</v>
      </c>
      <c r="D39" s="1"/>
      <c r="E39" s="7"/>
      <c r="F39" s="9" t="s">
        <v>21</v>
      </c>
      <c r="G39" s="6" t="str">
        <f t="shared" si="0"/>
        <v>鹿子村</v>
      </c>
      <c r="H39" s="6" t="str">
        <f t="shared" si="1"/>
        <v>五组</v>
      </c>
      <c r="I39" s="6">
        <v>260</v>
      </c>
      <c r="J39" s="6">
        <v>90</v>
      </c>
      <c r="K39" s="6">
        <v>310</v>
      </c>
      <c r="L39" s="6">
        <v>660</v>
      </c>
      <c r="M39" s="6"/>
      <c r="N39" s="7"/>
      <c r="Q39" s="6" t="s">
        <v>91</v>
      </c>
    </row>
    <row r="40" spans="1:17">
      <c r="A40" s="2">
        <v>35</v>
      </c>
      <c r="B40" s="8" t="s">
        <v>92</v>
      </c>
      <c r="C40" s="6" t="s">
        <v>93</v>
      </c>
      <c r="D40" s="1"/>
      <c r="E40" s="7"/>
      <c r="F40" s="9" t="s">
        <v>21</v>
      </c>
      <c r="G40" s="6" t="str">
        <f t="shared" si="0"/>
        <v>鹿子村</v>
      </c>
      <c r="H40" s="6" t="str">
        <f t="shared" si="1"/>
        <v>六组</v>
      </c>
      <c r="I40" s="6">
        <v>99</v>
      </c>
      <c r="J40" s="6">
        <v>0</v>
      </c>
      <c r="K40" s="6">
        <v>235</v>
      </c>
      <c r="L40" s="6">
        <v>334</v>
      </c>
      <c r="M40" s="6"/>
      <c r="N40" s="7"/>
      <c r="Q40" s="6" t="s">
        <v>94</v>
      </c>
    </row>
    <row r="41" spans="1:17">
      <c r="A41" s="2">
        <v>36</v>
      </c>
      <c r="B41" s="8" t="s">
        <v>95</v>
      </c>
      <c r="C41" s="6" t="s">
        <v>96</v>
      </c>
      <c r="D41" s="1"/>
      <c r="E41" s="7"/>
      <c r="F41" s="9" t="s">
        <v>21</v>
      </c>
      <c r="G41" s="6" t="str">
        <f t="shared" si="0"/>
        <v>太河村</v>
      </c>
      <c r="H41" s="6" t="str">
        <f t="shared" si="1"/>
        <v>二组</v>
      </c>
      <c r="I41" s="6">
        <v>106</v>
      </c>
      <c r="J41" s="6">
        <v>0</v>
      </c>
      <c r="K41" s="6">
        <v>414</v>
      </c>
      <c r="L41" s="6">
        <v>520</v>
      </c>
      <c r="M41" s="6"/>
      <c r="N41" s="7"/>
      <c r="Q41" s="6" t="s">
        <v>97</v>
      </c>
    </row>
    <row r="42" spans="1:17">
      <c r="A42" s="2">
        <v>37</v>
      </c>
      <c r="B42" s="8" t="s">
        <v>98</v>
      </c>
      <c r="C42" s="6" t="s">
        <v>99</v>
      </c>
      <c r="D42" s="1"/>
      <c r="E42" s="7"/>
      <c r="F42" s="9" t="s">
        <v>21</v>
      </c>
      <c r="G42" s="6" t="str">
        <f t="shared" si="0"/>
        <v>太河村</v>
      </c>
      <c r="H42" s="6" t="str">
        <f t="shared" si="1"/>
        <v>三组</v>
      </c>
      <c r="I42" s="6">
        <v>139</v>
      </c>
      <c r="J42" s="6">
        <v>46</v>
      </c>
      <c r="K42" s="6">
        <v>134</v>
      </c>
      <c r="L42" s="6">
        <v>319</v>
      </c>
      <c r="M42" s="6"/>
      <c r="N42" s="7"/>
      <c r="Q42" s="6" t="s">
        <v>100</v>
      </c>
    </row>
    <row r="43" spans="1:17">
      <c r="A43" s="2">
        <v>38</v>
      </c>
      <c r="B43" s="8" t="s">
        <v>101</v>
      </c>
      <c r="C43" s="6" t="s">
        <v>102</v>
      </c>
      <c r="D43" s="1"/>
      <c r="E43" s="7"/>
      <c r="F43" s="9" t="s">
        <v>21</v>
      </c>
      <c r="G43" s="6" t="str">
        <f t="shared" si="0"/>
        <v>太河村</v>
      </c>
      <c r="H43" s="6" t="str">
        <f t="shared" si="1"/>
        <v>三组</v>
      </c>
      <c r="I43" s="6">
        <v>200</v>
      </c>
      <c r="J43" s="6">
        <v>97</v>
      </c>
      <c r="K43" s="6">
        <v>128</v>
      </c>
      <c r="L43" s="6">
        <v>425</v>
      </c>
      <c r="M43" s="6"/>
      <c r="N43" s="7"/>
      <c r="Q43" s="6" t="s">
        <v>100</v>
      </c>
    </row>
    <row r="44" spans="1:17">
      <c r="A44" s="2">
        <v>39</v>
      </c>
      <c r="B44" s="8" t="s">
        <v>103</v>
      </c>
      <c r="C44" s="6" t="s">
        <v>104</v>
      </c>
      <c r="D44" s="1"/>
      <c r="E44" s="7"/>
      <c r="F44" s="9" t="s">
        <v>21</v>
      </c>
      <c r="G44" s="6" t="str">
        <f>LEFT(Q44,4)</f>
        <v>太极社区</v>
      </c>
      <c r="H44" s="6" t="str">
        <f t="shared" si="1"/>
        <v>五组</v>
      </c>
      <c r="I44" s="6">
        <v>147</v>
      </c>
      <c r="J44" s="6">
        <v>0</v>
      </c>
      <c r="K44" s="6">
        <v>208</v>
      </c>
      <c r="L44" s="6">
        <v>355</v>
      </c>
      <c r="M44" s="6"/>
      <c r="N44" s="7"/>
      <c r="Q44" s="6" t="s">
        <v>105</v>
      </c>
    </row>
    <row r="45" spans="1:17">
      <c r="A45" s="2">
        <v>40</v>
      </c>
      <c r="B45" s="8" t="s">
        <v>106</v>
      </c>
      <c r="C45" s="6" t="s">
        <v>107</v>
      </c>
      <c r="D45" s="1"/>
      <c r="E45" s="7"/>
      <c r="F45" s="9" t="s">
        <v>21</v>
      </c>
      <c r="G45" s="6" t="str">
        <f t="shared" ref="G45:G46" si="2">LEFT(Q45,4)</f>
        <v>太极社区</v>
      </c>
      <c r="H45" s="6" t="str">
        <f t="shared" si="1"/>
        <v>一组</v>
      </c>
      <c r="I45" s="6">
        <v>98</v>
      </c>
      <c r="J45" s="6">
        <v>56</v>
      </c>
      <c r="K45" s="6">
        <v>206</v>
      </c>
      <c r="L45" s="6">
        <v>360</v>
      </c>
      <c r="M45" s="6"/>
      <c r="N45" s="7"/>
      <c r="Q45" s="6" t="s">
        <v>108</v>
      </c>
    </row>
    <row r="46" spans="1:17">
      <c r="A46" s="2">
        <v>41</v>
      </c>
      <c r="B46" s="8" t="s">
        <v>106</v>
      </c>
      <c r="C46" s="6" t="s">
        <v>109</v>
      </c>
      <c r="D46" s="1"/>
      <c r="E46" s="7"/>
      <c r="F46" s="9" t="s">
        <v>21</v>
      </c>
      <c r="G46" s="6" t="str">
        <f t="shared" si="2"/>
        <v>太极社区</v>
      </c>
      <c r="H46" s="6" t="str">
        <f t="shared" si="1"/>
        <v>一组</v>
      </c>
      <c r="I46" s="6">
        <v>61</v>
      </c>
      <c r="J46" s="6">
        <v>78</v>
      </c>
      <c r="K46" s="6">
        <v>38</v>
      </c>
      <c r="L46" s="6">
        <v>177</v>
      </c>
      <c r="M46" s="6"/>
      <c r="N46" s="7"/>
      <c r="Q46" s="6" t="s">
        <v>108</v>
      </c>
    </row>
    <row r="47" spans="1:17">
      <c r="A47" s="2">
        <v>42</v>
      </c>
      <c r="B47" s="8" t="s">
        <v>110</v>
      </c>
      <c r="C47" s="6" t="s">
        <v>111</v>
      </c>
      <c r="D47" s="1"/>
      <c r="E47" s="7"/>
      <c r="F47" s="9" t="s">
        <v>21</v>
      </c>
      <c r="G47" s="6" t="str">
        <f t="shared" si="0"/>
        <v>新陆村</v>
      </c>
      <c r="H47" s="6" t="str">
        <f t="shared" si="1"/>
        <v>一组</v>
      </c>
      <c r="I47" s="6">
        <v>96</v>
      </c>
      <c r="J47" s="6">
        <v>74</v>
      </c>
      <c r="K47" s="6">
        <v>185</v>
      </c>
      <c r="L47" s="6">
        <v>355</v>
      </c>
      <c r="M47" s="6"/>
      <c r="N47" s="7"/>
      <c r="Q47" s="6" t="s">
        <v>112</v>
      </c>
    </row>
    <row r="48" spans="1:17">
      <c r="A48" s="2">
        <v>43</v>
      </c>
      <c r="B48" s="8" t="s">
        <v>110</v>
      </c>
      <c r="C48" s="6" t="s">
        <v>113</v>
      </c>
      <c r="D48" s="1"/>
      <c r="E48" s="7"/>
      <c r="F48" s="9" t="s">
        <v>21</v>
      </c>
      <c r="G48" s="6" t="str">
        <f t="shared" si="0"/>
        <v>新陆村</v>
      </c>
      <c r="H48" s="6" t="str">
        <f t="shared" si="1"/>
        <v>一组</v>
      </c>
      <c r="I48" s="6">
        <v>190</v>
      </c>
      <c r="J48" s="6">
        <v>47</v>
      </c>
      <c r="K48" s="6">
        <v>327</v>
      </c>
      <c r="L48" s="6">
        <v>564</v>
      </c>
      <c r="M48" s="6"/>
      <c r="N48" s="7"/>
      <c r="Q48" s="6" t="s">
        <v>112</v>
      </c>
    </row>
    <row r="49" spans="1:17">
      <c r="A49" s="2">
        <v>44</v>
      </c>
      <c r="B49" s="8" t="s">
        <v>114</v>
      </c>
      <c r="C49" s="6" t="s">
        <v>115</v>
      </c>
      <c r="D49" s="1"/>
      <c r="E49" s="7"/>
      <c r="F49" s="9" t="s">
        <v>21</v>
      </c>
      <c r="G49" s="6" t="str">
        <f t="shared" si="0"/>
        <v>新陆村</v>
      </c>
      <c r="H49" s="6" t="str">
        <f t="shared" si="1"/>
        <v>三组</v>
      </c>
      <c r="I49" s="6">
        <v>128</v>
      </c>
      <c r="J49" s="6">
        <v>81</v>
      </c>
      <c r="K49" s="6">
        <v>256</v>
      </c>
      <c r="L49" s="6">
        <v>465</v>
      </c>
      <c r="M49" s="6"/>
      <c r="N49" s="7"/>
      <c r="Q49" s="6" t="s">
        <v>116</v>
      </c>
    </row>
    <row r="50" spans="1:17">
      <c r="A50" s="2">
        <v>45</v>
      </c>
      <c r="B50" s="8" t="s">
        <v>117</v>
      </c>
      <c r="C50" s="6" t="s">
        <v>118</v>
      </c>
      <c r="D50" s="1"/>
      <c r="E50" s="7"/>
      <c r="F50" s="9" t="s">
        <v>21</v>
      </c>
      <c r="G50" s="6" t="str">
        <f t="shared" si="0"/>
        <v>新陆村</v>
      </c>
      <c r="H50" s="6" t="str">
        <f t="shared" si="1"/>
        <v>四组</v>
      </c>
      <c r="I50" s="6">
        <v>193</v>
      </c>
      <c r="J50" s="6">
        <v>0</v>
      </c>
      <c r="K50" s="6">
        <v>431</v>
      </c>
      <c r="L50" s="6">
        <v>624</v>
      </c>
      <c r="M50" s="6"/>
      <c r="N50" s="7"/>
      <c r="Q50" s="6" t="s">
        <v>119</v>
      </c>
    </row>
    <row r="51" spans="1:17">
      <c r="A51" s="2">
        <v>46</v>
      </c>
      <c r="B51" s="8" t="s">
        <v>120</v>
      </c>
      <c r="C51" s="6" t="s">
        <v>121</v>
      </c>
      <c r="D51" s="1"/>
      <c r="E51" s="7"/>
      <c r="F51" s="9" t="s">
        <v>21</v>
      </c>
      <c r="G51" s="6" t="str">
        <f t="shared" si="0"/>
        <v>新陆村</v>
      </c>
      <c r="H51" s="6" t="str">
        <f t="shared" si="1"/>
        <v>五组</v>
      </c>
      <c r="I51" s="6">
        <v>34</v>
      </c>
      <c r="J51" s="6">
        <v>51</v>
      </c>
      <c r="K51" s="6">
        <v>12</v>
      </c>
      <c r="L51" s="6">
        <v>97</v>
      </c>
      <c r="M51" s="6"/>
      <c r="N51" s="7"/>
      <c r="Q51" s="6" t="s">
        <v>122</v>
      </c>
    </row>
    <row r="52" spans="1:17">
      <c r="A52" s="2">
        <v>47</v>
      </c>
      <c r="B52" s="8" t="s">
        <v>120</v>
      </c>
      <c r="C52" s="6" t="s">
        <v>123</v>
      </c>
      <c r="D52" s="1"/>
      <c r="E52" s="7"/>
      <c r="F52" s="9" t="s">
        <v>21</v>
      </c>
      <c r="G52" s="6" t="str">
        <f t="shared" si="0"/>
        <v>新陆村</v>
      </c>
      <c r="H52" s="6" t="str">
        <f t="shared" si="1"/>
        <v>五组</v>
      </c>
      <c r="I52" s="6">
        <v>74</v>
      </c>
      <c r="J52" s="6">
        <v>35</v>
      </c>
      <c r="K52" s="6">
        <v>78</v>
      </c>
      <c r="L52" s="6">
        <v>187</v>
      </c>
      <c r="M52" s="6"/>
      <c r="N52" s="7"/>
      <c r="Q52" s="6" t="s">
        <v>122</v>
      </c>
    </row>
    <row r="53" spans="1:17">
      <c r="A53" s="2">
        <v>48</v>
      </c>
      <c r="B53" s="8" t="s">
        <v>120</v>
      </c>
      <c r="C53" s="6" t="s">
        <v>124</v>
      </c>
      <c r="D53" s="1"/>
      <c r="E53" s="7"/>
      <c r="F53" s="9" t="s">
        <v>21</v>
      </c>
      <c r="G53" s="6" t="str">
        <f t="shared" si="0"/>
        <v>新陆村</v>
      </c>
      <c r="H53" s="6" t="str">
        <f t="shared" si="1"/>
        <v>五组</v>
      </c>
      <c r="I53" s="6">
        <v>54</v>
      </c>
      <c r="J53" s="6">
        <v>36</v>
      </c>
      <c r="K53" s="6">
        <v>122</v>
      </c>
      <c r="L53" s="6">
        <v>212</v>
      </c>
      <c r="M53" s="6"/>
      <c r="N53" s="7"/>
      <c r="Q53" s="6" t="s">
        <v>122</v>
      </c>
    </row>
    <row r="54" spans="1:17">
      <c r="A54" s="2">
        <v>49</v>
      </c>
      <c r="B54" s="8" t="s">
        <v>125</v>
      </c>
      <c r="C54" s="6" t="s">
        <v>126</v>
      </c>
      <c r="D54" s="1"/>
      <c r="E54" s="7"/>
      <c r="F54" s="9" t="s">
        <v>21</v>
      </c>
      <c r="G54" s="6" t="str">
        <f t="shared" si="0"/>
        <v>新陆村</v>
      </c>
      <c r="H54" s="6" t="str">
        <f t="shared" si="1"/>
        <v>五组</v>
      </c>
      <c r="I54" s="6">
        <v>136</v>
      </c>
      <c r="J54" s="6">
        <v>81</v>
      </c>
      <c r="K54" s="6">
        <v>186</v>
      </c>
      <c r="L54" s="6">
        <v>403</v>
      </c>
      <c r="M54" s="6"/>
      <c r="N54" s="7"/>
      <c r="Q54" s="6" t="s">
        <v>122</v>
      </c>
    </row>
    <row r="55" spans="1:17">
      <c r="A55" s="2">
        <v>50</v>
      </c>
      <c r="B55" s="8" t="s">
        <v>127</v>
      </c>
      <c r="C55" s="6" t="s">
        <v>128</v>
      </c>
      <c r="D55" s="1"/>
      <c r="E55" s="7"/>
      <c r="F55" s="9" t="s">
        <v>21</v>
      </c>
      <c r="G55" s="6" t="str">
        <f t="shared" si="0"/>
        <v>金团村</v>
      </c>
      <c r="H55" s="6" t="str">
        <f t="shared" si="1"/>
        <v>四组</v>
      </c>
      <c r="I55" s="6">
        <v>43</v>
      </c>
      <c r="J55" s="6"/>
      <c r="K55" s="6">
        <v>196</v>
      </c>
      <c r="L55" s="6">
        <v>239</v>
      </c>
      <c r="M55" s="6"/>
      <c r="N55" s="7"/>
      <c r="Q55" s="6" t="s">
        <v>129</v>
      </c>
    </row>
    <row r="56" spans="1:17">
      <c r="A56" s="2">
        <v>51</v>
      </c>
      <c r="B56" s="8" t="s">
        <v>127</v>
      </c>
      <c r="C56" s="6" t="s">
        <v>130</v>
      </c>
      <c r="D56" s="1"/>
      <c r="E56" s="7"/>
      <c r="F56" s="9" t="s">
        <v>21</v>
      </c>
      <c r="G56" s="6" t="str">
        <f t="shared" si="0"/>
        <v>金团村</v>
      </c>
      <c r="H56" s="6" t="str">
        <f t="shared" si="1"/>
        <v>四组</v>
      </c>
      <c r="I56" s="6">
        <v>126</v>
      </c>
      <c r="J56" s="6">
        <v>0</v>
      </c>
      <c r="K56" s="6">
        <v>273</v>
      </c>
      <c r="L56" s="6">
        <v>399</v>
      </c>
      <c r="M56" s="6"/>
      <c r="N56" s="7"/>
      <c r="Q56" s="6" t="s">
        <v>129</v>
      </c>
    </row>
    <row r="57" spans="1:17">
      <c r="A57" s="2">
        <v>52</v>
      </c>
      <c r="B57" s="8" t="s">
        <v>131</v>
      </c>
      <c r="C57" s="6" t="s">
        <v>132</v>
      </c>
      <c r="D57" s="1"/>
      <c r="E57" s="7"/>
      <c r="F57" s="9" t="s">
        <v>21</v>
      </c>
      <c r="G57" s="6" t="str">
        <f t="shared" si="0"/>
        <v>金团村</v>
      </c>
      <c r="H57" s="6" t="str">
        <f t="shared" si="1"/>
        <v>四组</v>
      </c>
      <c r="I57" s="6">
        <v>141</v>
      </c>
      <c r="J57" s="6">
        <v>40</v>
      </c>
      <c r="K57" s="6">
        <v>142</v>
      </c>
      <c r="L57" s="6">
        <v>323</v>
      </c>
      <c r="M57" s="6"/>
      <c r="N57" s="7"/>
      <c r="Q57" s="6" t="s">
        <v>129</v>
      </c>
    </row>
    <row r="58" spans="1:17">
      <c r="A58" s="2">
        <v>53</v>
      </c>
      <c r="B58" s="8" t="s">
        <v>133</v>
      </c>
      <c r="C58" s="6" t="s">
        <v>134</v>
      </c>
      <c r="D58" s="1"/>
      <c r="E58" s="7"/>
      <c r="F58" s="9" t="s">
        <v>21</v>
      </c>
      <c r="G58" s="6" t="str">
        <f t="shared" si="0"/>
        <v>金团村</v>
      </c>
      <c r="H58" s="6" t="str">
        <f t="shared" si="1"/>
        <v>四组</v>
      </c>
      <c r="I58" s="6">
        <v>111</v>
      </c>
      <c r="J58" s="6">
        <v>22</v>
      </c>
      <c r="K58" s="6">
        <v>126</v>
      </c>
      <c r="L58" s="6">
        <v>259</v>
      </c>
      <c r="M58" s="6"/>
      <c r="N58" s="7"/>
      <c r="Q58" s="6" t="s">
        <v>129</v>
      </c>
    </row>
    <row r="59" spans="1:17">
      <c r="A59" s="2">
        <v>54</v>
      </c>
      <c r="B59" s="8" t="s">
        <v>135</v>
      </c>
      <c r="C59" s="6" t="s">
        <v>136</v>
      </c>
      <c r="D59" s="1"/>
      <c r="E59" s="7"/>
      <c r="F59" s="9" t="s">
        <v>21</v>
      </c>
      <c r="G59" s="6" t="str">
        <f t="shared" si="0"/>
        <v>金团村</v>
      </c>
      <c r="H59" s="6" t="str">
        <f t="shared" si="1"/>
        <v>五组</v>
      </c>
      <c r="I59" s="6">
        <v>115</v>
      </c>
      <c r="J59" s="6">
        <v>85</v>
      </c>
      <c r="K59" s="6">
        <v>135</v>
      </c>
      <c r="L59" s="6">
        <v>335</v>
      </c>
      <c r="M59" s="6"/>
      <c r="N59" s="7"/>
      <c r="Q59" s="6" t="s">
        <v>137</v>
      </c>
    </row>
    <row r="60" spans="1:17">
      <c r="A60" s="2">
        <v>55</v>
      </c>
      <c r="B60" s="8" t="s">
        <v>138</v>
      </c>
      <c r="C60" s="6" t="s">
        <v>139</v>
      </c>
      <c r="D60" s="1"/>
      <c r="E60" s="7"/>
      <c r="F60" s="9" t="s">
        <v>21</v>
      </c>
      <c r="G60" s="6" t="str">
        <f t="shared" si="0"/>
        <v>金团村</v>
      </c>
      <c r="H60" s="6" t="str">
        <f t="shared" si="1"/>
        <v>五组</v>
      </c>
      <c r="I60" s="6">
        <v>119</v>
      </c>
      <c r="J60" s="6">
        <v>0</v>
      </c>
      <c r="K60" s="6">
        <v>265</v>
      </c>
      <c r="L60" s="6">
        <v>384</v>
      </c>
      <c r="M60" s="6"/>
      <c r="N60" s="7"/>
      <c r="Q60" s="6" t="s">
        <v>137</v>
      </c>
    </row>
    <row r="61" spans="1:17">
      <c r="A61" s="2">
        <v>56</v>
      </c>
      <c r="B61" s="8" t="s">
        <v>140</v>
      </c>
      <c r="C61" s="6" t="s">
        <v>141</v>
      </c>
      <c r="D61" s="1"/>
      <c r="E61" s="7"/>
      <c r="F61" s="9" t="s">
        <v>21</v>
      </c>
      <c r="G61" s="6" t="str">
        <f t="shared" si="0"/>
        <v>金团村</v>
      </c>
      <c r="H61" s="6" t="str">
        <f t="shared" si="1"/>
        <v>五组</v>
      </c>
      <c r="I61" s="6">
        <v>268</v>
      </c>
      <c r="J61" s="6">
        <v>132</v>
      </c>
      <c r="K61" s="6">
        <v>362</v>
      </c>
      <c r="L61" s="6">
        <v>762</v>
      </c>
      <c r="M61" s="6"/>
      <c r="N61" s="7"/>
      <c r="Q61" s="6" t="s">
        <v>137</v>
      </c>
    </row>
    <row r="62" spans="1:17">
      <c r="A62" s="2">
        <v>57</v>
      </c>
      <c r="B62" s="8" t="s">
        <v>142</v>
      </c>
      <c r="C62" s="6" t="s">
        <v>143</v>
      </c>
      <c r="D62" s="1"/>
      <c r="E62" s="7"/>
      <c r="F62" s="9" t="s">
        <v>21</v>
      </c>
      <c r="G62" s="6" t="str">
        <f t="shared" si="0"/>
        <v>太河村</v>
      </c>
      <c r="H62" s="6" t="str">
        <f t="shared" si="1"/>
        <v>一组</v>
      </c>
      <c r="I62" s="6">
        <v>215</v>
      </c>
      <c r="J62" s="6">
        <v>0</v>
      </c>
      <c r="K62" s="6">
        <v>495</v>
      </c>
      <c r="L62" s="6">
        <v>710</v>
      </c>
      <c r="M62" s="6"/>
      <c r="N62" s="7"/>
      <c r="Q62" s="6" t="s">
        <v>144</v>
      </c>
    </row>
    <row r="63" spans="1:17">
      <c r="A63" s="2">
        <v>58</v>
      </c>
      <c r="B63" s="8" t="s">
        <v>145</v>
      </c>
      <c r="C63" s="6" t="s">
        <v>146</v>
      </c>
      <c r="D63" s="1"/>
      <c r="E63" s="7"/>
      <c r="F63" s="9" t="s">
        <v>21</v>
      </c>
      <c r="G63" s="6" t="str">
        <f t="shared" si="0"/>
        <v>太河村</v>
      </c>
      <c r="H63" s="6" t="str">
        <f t="shared" si="1"/>
        <v>一组</v>
      </c>
      <c r="I63" s="6">
        <v>195</v>
      </c>
      <c r="J63" s="6">
        <v>178</v>
      </c>
      <c r="K63" s="6">
        <v>292</v>
      </c>
      <c r="L63" s="6">
        <v>665</v>
      </c>
      <c r="M63" s="6"/>
      <c r="N63" s="7"/>
      <c r="Q63" s="6" t="s">
        <v>144</v>
      </c>
    </row>
    <row r="64" spans="1:17">
      <c r="A64" s="2">
        <v>59</v>
      </c>
      <c r="B64" s="8" t="s">
        <v>145</v>
      </c>
      <c r="C64" s="6" t="s">
        <v>147</v>
      </c>
      <c r="D64" s="1"/>
      <c r="E64" s="7"/>
      <c r="F64" s="9" t="s">
        <v>21</v>
      </c>
      <c r="G64" s="6" t="str">
        <f t="shared" si="0"/>
        <v>太河村</v>
      </c>
      <c r="H64" s="6" t="str">
        <f t="shared" si="1"/>
        <v>一组</v>
      </c>
      <c r="I64" s="6">
        <v>151</v>
      </c>
      <c r="J64" s="6"/>
      <c r="K64" s="6">
        <v>495</v>
      </c>
      <c r="L64" s="6">
        <v>646</v>
      </c>
      <c r="M64" s="6"/>
      <c r="N64" s="7"/>
      <c r="Q64" s="6" t="s">
        <v>144</v>
      </c>
    </row>
    <row r="65" spans="1:17">
      <c r="A65" s="2">
        <v>60</v>
      </c>
      <c r="B65" s="8" t="s">
        <v>145</v>
      </c>
      <c r="C65" s="6" t="s">
        <v>148</v>
      </c>
      <c r="D65" s="1"/>
      <c r="E65" s="7"/>
      <c r="F65" s="9" t="s">
        <v>21</v>
      </c>
      <c r="G65" s="6" t="str">
        <f t="shared" si="0"/>
        <v>太河村</v>
      </c>
      <c r="H65" s="6" t="str">
        <f t="shared" si="1"/>
        <v>一组</v>
      </c>
      <c r="I65" s="6">
        <v>119</v>
      </c>
      <c r="J65" s="6"/>
      <c r="K65" s="6">
        <v>322</v>
      </c>
      <c r="L65" s="6">
        <v>441</v>
      </c>
      <c r="M65" s="6"/>
      <c r="N65" s="7"/>
      <c r="Q65" s="6" t="s">
        <v>144</v>
      </c>
    </row>
    <row r="66" spans="1:17">
      <c r="A66" s="2">
        <v>61</v>
      </c>
      <c r="B66" s="8" t="s">
        <v>149</v>
      </c>
      <c r="C66" s="6" t="s">
        <v>150</v>
      </c>
      <c r="D66" s="1"/>
      <c r="E66" s="7"/>
      <c r="F66" s="9" t="s">
        <v>21</v>
      </c>
      <c r="G66" s="6" t="str">
        <f t="shared" si="0"/>
        <v>太河村</v>
      </c>
      <c r="H66" s="6" t="str">
        <f t="shared" si="1"/>
        <v>一组</v>
      </c>
      <c r="I66" s="6">
        <v>172</v>
      </c>
      <c r="J66" s="6">
        <v>238</v>
      </c>
      <c r="K66" s="6">
        <v>252</v>
      </c>
      <c r="L66" s="6">
        <v>662</v>
      </c>
      <c r="M66" s="6"/>
      <c r="N66" s="7"/>
      <c r="Q66" s="6" t="s">
        <v>144</v>
      </c>
    </row>
    <row r="67" spans="1:17">
      <c r="A67" s="2">
        <v>62</v>
      </c>
      <c r="B67" s="8" t="s">
        <v>151</v>
      </c>
      <c r="C67" s="6" t="s">
        <v>152</v>
      </c>
      <c r="D67" s="1"/>
      <c r="E67" s="7"/>
      <c r="F67" s="9" t="s">
        <v>21</v>
      </c>
      <c r="G67" s="6" t="str">
        <f t="shared" si="0"/>
        <v>太河村</v>
      </c>
      <c r="H67" s="6" t="str">
        <f t="shared" si="1"/>
        <v>一组</v>
      </c>
      <c r="I67" s="6">
        <v>317</v>
      </c>
      <c r="J67" s="6">
        <v>140</v>
      </c>
      <c r="K67" s="6">
        <v>139</v>
      </c>
      <c r="L67" s="6">
        <v>596</v>
      </c>
      <c r="M67" s="6"/>
      <c r="N67" s="7"/>
      <c r="Q67" s="6" t="s">
        <v>144</v>
      </c>
    </row>
    <row r="68" spans="1:17">
      <c r="A68" s="2">
        <v>63</v>
      </c>
      <c r="B68" s="8" t="s">
        <v>153</v>
      </c>
      <c r="C68" s="6" t="s">
        <v>154</v>
      </c>
      <c r="D68" s="1"/>
      <c r="E68" s="7"/>
      <c r="F68" s="9" t="s">
        <v>21</v>
      </c>
      <c r="G68" s="6" t="str">
        <f t="shared" si="0"/>
        <v>太河村</v>
      </c>
      <c r="H68" s="6" t="str">
        <f t="shared" si="1"/>
        <v>一组</v>
      </c>
      <c r="I68" s="6">
        <v>159</v>
      </c>
      <c r="J68" s="6">
        <v>85</v>
      </c>
      <c r="K68" s="6">
        <v>213</v>
      </c>
      <c r="L68" s="6">
        <v>457</v>
      </c>
      <c r="M68" s="6"/>
      <c r="N68" s="7"/>
      <c r="Q68" s="6" t="s">
        <v>144</v>
      </c>
    </row>
    <row r="69" spans="1:17">
      <c r="A69" s="2">
        <v>64</v>
      </c>
      <c r="B69" s="8" t="s">
        <v>155</v>
      </c>
      <c r="C69" s="6" t="s">
        <v>156</v>
      </c>
      <c r="D69" s="1"/>
      <c r="E69" s="7"/>
      <c r="F69" s="9" t="s">
        <v>21</v>
      </c>
      <c r="G69" s="6" t="str">
        <f t="shared" si="0"/>
        <v>太河村</v>
      </c>
      <c r="H69" s="6" t="str">
        <f t="shared" si="1"/>
        <v>一组</v>
      </c>
      <c r="I69" s="6">
        <v>129</v>
      </c>
      <c r="J69" s="6">
        <v>0</v>
      </c>
      <c r="K69" s="6">
        <v>52</v>
      </c>
      <c r="L69" s="6">
        <v>181</v>
      </c>
      <c r="M69" s="6"/>
      <c r="N69" s="7"/>
      <c r="Q69" s="6" t="s">
        <v>144</v>
      </c>
    </row>
    <row r="70" spans="1:17">
      <c r="A70" s="2">
        <v>65</v>
      </c>
      <c r="B70" s="8" t="s">
        <v>157</v>
      </c>
      <c r="C70" s="6" t="s">
        <v>158</v>
      </c>
      <c r="D70" s="1"/>
      <c r="E70" s="7"/>
      <c r="F70" s="9" t="s">
        <v>21</v>
      </c>
      <c r="G70" s="6" t="str">
        <f t="shared" si="0"/>
        <v>太河村</v>
      </c>
      <c r="H70" s="6" t="str">
        <f t="shared" si="1"/>
        <v>一组</v>
      </c>
      <c r="I70" s="6">
        <v>158</v>
      </c>
      <c r="J70" s="6">
        <v>69</v>
      </c>
      <c r="K70" s="6">
        <v>78</v>
      </c>
      <c r="L70" s="6">
        <v>305</v>
      </c>
      <c r="M70" s="6"/>
      <c r="N70" s="7"/>
      <c r="Q70" s="6" t="s">
        <v>144</v>
      </c>
    </row>
    <row r="71" spans="1:17">
      <c r="A71" s="2">
        <v>66</v>
      </c>
      <c r="B71" s="8" t="s">
        <v>157</v>
      </c>
      <c r="C71" s="6" t="s">
        <v>159</v>
      </c>
      <c r="D71" s="1"/>
      <c r="E71" s="7"/>
      <c r="F71" s="9" t="s">
        <v>21</v>
      </c>
      <c r="G71" s="6" t="str">
        <f t="shared" ref="G71:G107" si="3">LEFT(Q71,3)</f>
        <v>太河村</v>
      </c>
      <c r="H71" s="6" t="str">
        <f t="shared" ref="H71:H107" si="4">RIGHT(Q71,2)</f>
        <v>一组</v>
      </c>
      <c r="I71" s="6">
        <v>68</v>
      </c>
      <c r="J71" s="6">
        <v>121</v>
      </c>
      <c r="K71" s="6">
        <v>28</v>
      </c>
      <c r="L71" s="6">
        <v>217</v>
      </c>
      <c r="M71" s="6"/>
      <c r="N71" s="7"/>
      <c r="Q71" s="6" t="s">
        <v>144</v>
      </c>
    </row>
    <row r="72" spans="1:17">
      <c r="A72" s="2">
        <v>67</v>
      </c>
      <c r="B72" s="8" t="s">
        <v>160</v>
      </c>
      <c r="C72" s="6" t="s">
        <v>161</v>
      </c>
      <c r="D72" s="1"/>
      <c r="E72" s="7"/>
      <c r="F72" s="9" t="s">
        <v>21</v>
      </c>
      <c r="G72" s="6" t="str">
        <f t="shared" si="3"/>
        <v>太河村</v>
      </c>
      <c r="H72" s="6" t="str">
        <f t="shared" si="4"/>
        <v>二组</v>
      </c>
      <c r="I72" s="6">
        <v>103</v>
      </c>
      <c r="J72" s="6">
        <v>53</v>
      </c>
      <c r="K72" s="6">
        <v>76</v>
      </c>
      <c r="L72" s="6">
        <v>232</v>
      </c>
      <c r="M72" s="6"/>
      <c r="N72" s="7"/>
      <c r="Q72" s="6" t="s">
        <v>97</v>
      </c>
    </row>
    <row r="73" spans="1:17">
      <c r="A73" s="2">
        <v>68</v>
      </c>
      <c r="B73" s="8" t="s">
        <v>160</v>
      </c>
      <c r="C73" s="6" t="s">
        <v>162</v>
      </c>
      <c r="D73" s="1"/>
      <c r="E73" s="7"/>
      <c r="F73" s="9" t="s">
        <v>21</v>
      </c>
      <c r="G73" s="6" t="str">
        <f t="shared" si="3"/>
        <v>太河村</v>
      </c>
      <c r="H73" s="6" t="str">
        <f t="shared" si="4"/>
        <v>二组</v>
      </c>
      <c r="I73" s="6">
        <v>135</v>
      </c>
      <c r="J73" s="6">
        <v>60</v>
      </c>
      <c r="K73" s="6">
        <v>75</v>
      </c>
      <c r="L73" s="6">
        <v>270</v>
      </c>
      <c r="M73" s="6"/>
      <c r="N73" s="7"/>
      <c r="Q73" s="6" t="s">
        <v>97</v>
      </c>
    </row>
    <row r="74" spans="1:17">
      <c r="A74" s="2">
        <v>69</v>
      </c>
      <c r="B74" s="8" t="s">
        <v>160</v>
      </c>
      <c r="C74" s="6" t="s">
        <v>163</v>
      </c>
      <c r="D74" s="1"/>
      <c r="E74" s="7"/>
      <c r="F74" s="9" t="s">
        <v>21</v>
      </c>
      <c r="G74" s="6" t="str">
        <f t="shared" si="3"/>
        <v>太河村</v>
      </c>
      <c r="H74" s="6" t="str">
        <f t="shared" si="4"/>
        <v>二组</v>
      </c>
      <c r="I74" s="6">
        <v>181</v>
      </c>
      <c r="J74" s="6">
        <v>65</v>
      </c>
      <c r="K74" s="6">
        <v>170</v>
      </c>
      <c r="L74" s="6">
        <v>416</v>
      </c>
      <c r="M74" s="6"/>
      <c r="N74" s="7"/>
      <c r="Q74" s="6" t="s">
        <v>97</v>
      </c>
    </row>
    <row r="75" spans="1:17">
      <c r="A75" s="2">
        <v>70</v>
      </c>
      <c r="B75" s="8" t="s">
        <v>164</v>
      </c>
      <c r="C75" s="6" t="s">
        <v>165</v>
      </c>
      <c r="D75" s="1"/>
      <c r="E75" s="7"/>
      <c r="F75" s="9" t="s">
        <v>21</v>
      </c>
      <c r="G75" s="6" t="str">
        <f t="shared" si="3"/>
        <v>太河村</v>
      </c>
      <c r="H75" s="6" t="str">
        <f t="shared" si="4"/>
        <v>二组</v>
      </c>
      <c r="I75" s="6">
        <v>167</v>
      </c>
      <c r="J75" s="6">
        <v>59</v>
      </c>
      <c r="K75" s="6">
        <v>132</v>
      </c>
      <c r="L75" s="6">
        <v>358</v>
      </c>
      <c r="M75" s="6"/>
      <c r="N75" s="7"/>
      <c r="Q75" s="6" t="s">
        <v>97</v>
      </c>
    </row>
    <row r="76" spans="1:17">
      <c r="A76" s="2">
        <v>71</v>
      </c>
      <c r="B76" s="8" t="s">
        <v>166</v>
      </c>
      <c r="C76" s="6" t="s">
        <v>167</v>
      </c>
      <c r="D76" s="1"/>
      <c r="E76" s="7"/>
      <c r="F76" s="9" t="s">
        <v>21</v>
      </c>
      <c r="G76" s="6" t="str">
        <f t="shared" si="3"/>
        <v>太河村</v>
      </c>
      <c r="H76" s="6" t="str">
        <f t="shared" si="4"/>
        <v>二组</v>
      </c>
      <c r="I76" s="6">
        <v>185</v>
      </c>
      <c r="J76" s="6">
        <v>84</v>
      </c>
      <c r="K76" s="6">
        <v>301</v>
      </c>
      <c r="L76" s="6">
        <v>570</v>
      </c>
      <c r="M76" s="6"/>
      <c r="N76" s="7"/>
      <c r="Q76" s="6" t="s">
        <v>97</v>
      </c>
    </row>
    <row r="77" spans="1:17">
      <c r="A77" s="2">
        <v>72</v>
      </c>
      <c r="B77" s="8" t="s">
        <v>168</v>
      </c>
      <c r="C77" s="6" t="s">
        <v>169</v>
      </c>
      <c r="D77" s="1"/>
      <c r="E77" s="7"/>
      <c r="F77" s="9" t="s">
        <v>21</v>
      </c>
      <c r="G77" s="6" t="str">
        <f t="shared" si="3"/>
        <v>太河村</v>
      </c>
      <c r="H77" s="6" t="str">
        <f t="shared" si="4"/>
        <v>二组</v>
      </c>
      <c r="I77" s="6">
        <v>205</v>
      </c>
      <c r="J77" s="6">
        <v>113</v>
      </c>
      <c r="K77" s="6">
        <v>206</v>
      </c>
      <c r="L77" s="6">
        <v>524</v>
      </c>
      <c r="M77" s="6"/>
      <c r="N77" s="7"/>
      <c r="Q77" s="6" t="s">
        <v>97</v>
      </c>
    </row>
    <row r="78" spans="1:17">
      <c r="A78" s="2">
        <v>73</v>
      </c>
      <c r="B78" s="8" t="s">
        <v>170</v>
      </c>
      <c r="C78" s="6" t="s">
        <v>171</v>
      </c>
      <c r="D78" s="1"/>
      <c r="E78" s="7"/>
      <c r="F78" s="9" t="s">
        <v>21</v>
      </c>
      <c r="G78" s="6" t="str">
        <f t="shared" si="3"/>
        <v>太河村</v>
      </c>
      <c r="H78" s="6" t="str">
        <f t="shared" si="4"/>
        <v>二组</v>
      </c>
      <c r="I78" s="6">
        <v>188</v>
      </c>
      <c r="J78" s="6">
        <v>71</v>
      </c>
      <c r="K78" s="6">
        <v>228</v>
      </c>
      <c r="L78" s="6">
        <v>487</v>
      </c>
      <c r="M78" s="6"/>
      <c r="N78" s="7"/>
      <c r="Q78" s="6" t="s">
        <v>97</v>
      </c>
    </row>
    <row r="79" spans="1:17">
      <c r="A79" s="2">
        <v>74</v>
      </c>
      <c r="B79" s="8" t="s">
        <v>172</v>
      </c>
      <c r="C79" s="6" t="s">
        <v>173</v>
      </c>
      <c r="D79" s="1"/>
      <c r="E79" s="7"/>
      <c r="F79" s="9" t="s">
        <v>21</v>
      </c>
      <c r="G79" s="6" t="str">
        <f t="shared" si="3"/>
        <v>太河村</v>
      </c>
      <c r="H79" s="6" t="str">
        <f t="shared" si="4"/>
        <v>二组</v>
      </c>
      <c r="I79" s="6">
        <v>248</v>
      </c>
      <c r="J79" s="6">
        <v>76</v>
      </c>
      <c r="K79" s="6">
        <v>131</v>
      </c>
      <c r="L79" s="6">
        <v>455</v>
      </c>
      <c r="M79" s="6"/>
      <c r="N79" s="7"/>
      <c r="Q79" s="6" t="s">
        <v>97</v>
      </c>
    </row>
    <row r="80" spans="1:17">
      <c r="A80" s="2">
        <v>75</v>
      </c>
      <c r="B80" s="8" t="s">
        <v>172</v>
      </c>
      <c r="C80" s="6" t="s">
        <v>174</v>
      </c>
      <c r="D80" s="1"/>
      <c r="E80" s="7"/>
      <c r="F80" s="9" t="s">
        <v>21</v>
      </c>
      <c r="G80" s="6" t="str">
        <f t="shared" si="3"/>
        <v>太河村</v>
      </c>
      <c r="H80" s="6" t="str">
        <f t="shared" si="4"/>
        <v>二组</v>
      </c>
      <c r="I80" s="6">
        <v>172</v>
      </c>
      <c r="J80" s="6">
        <v>107</v>
      </c>
      <c r="K80" s="6">
        <v>66</v>
      </c>
      <c r="L80" s="6">
        <v>345</v>
      </c>
      <c r="M80" s="6"/>
      <c r="N80" s="7"/>
      <c r="Q80" s="6" t="s">
        <v>97</v>
      </c>
    </row>
    <row r="81" spans="1:17">
      <c r="A81" s="2">
        <v>76</v>
      </c>
      <c r="B81" s="8" t="s">
        <v>175</v>
      </c>
      <c r="C81" s="6" t="s">
        <v>176</v>
      </c>
      <c r="D81" s="1"/>
      <c r="E81" s="7"/>
      <c r="F81" s="9" t="s">
        <v>21</v>
      </c>
      <c r="G81" s="6" t="str">
        <f t="shared" si="3"/>
        <v>太河村</v>
      </c>
      <c r="H81" s="6" t="str">
        <f t="shared" si="4"/>
        <v>三组</v>
      </c>
      <c r="I81" s="6">
        <v>164</v>
      </c>
      <c r="J81" s="6">
        <v>110</v>
      </c>
      <c r="K81" s="6">
        <v>135</v>
      </c>
      <c r="L81" s="6">
        <v>409</v>
      </c>
      <c r="M81" s="6"/>
      <c r="N81" s="7"/>
      <c r="Q81" s="6" t="s">
        <v>100</v>
      </c>
    </row>
    <row r="82" spans="1:17">
      <c r="A82" s="2">
        <v>77</v>
      </c>
      <c r="B82" s="8" t="s">
        <v>177</v>
      </c>
      <c r="C82" s="6" t="s">
        <v>178</v>
      </c>
      <c r="D82" s="1"/>
      <c r="E82" s="7"/>
      <c r="F82" s="9" t="s">
        <v>21</v>
      </c>
      <c r="G82" s="6" t="str">
        <f t="shared" si="3"/>
        <v>太河村</v>
      </c>
      <c r="H82" s="6" t="str">
        <f t="shared" si="4"/>
        <v>三组</v>
      </c>
      <c r="I82" s="6">
        <v>128</v>
      </c>
      <c r="J82" s="6">
        <v>65</v>
      </c>
      <c r="K82" s="6">
        <v>144</v>
      </c>
      <c r="L82" s="6">
        <v>337</v>
      </c>
      <c r="M82" s="6"/>
      <c r="N82" s="7"/>
      <c r="Q82" s="6" t="s">
        <v>100</v>
      </c>
    </row>
    <row r="83" spans="1:17">
      <c r="A83" s="2">
        <v>78</v>
      </c>
      <c r="B83" s="8" t="s">
        <v>179</v>
      </c>
      <c r="C83" s="6" t="s">
        <v>180</v>
      </c>
      <c r="D83" s="1"/>
      <c r="E83" s="7"/>
      <c r="F83" s="9" t="s">
        <v>21</v>
      </c>
      <c r="G83" s="6" t="str">
        <f t="shared" si="3"/>
        <v>太河村</v>
      </c>
      <c r="H83" s="6" t="str">
        <f t="shared" si="4"/>
        <v>三组</v>
      </c>
      <c r="I83" s="6">
        <v>169</v>
      </c>
      <c r="J83" s="6">
        <v>109</v>
      </c>
      <c r="K83" s="6">
        <v>183</v>
      </c>
      <c r="L83" s="6">
        <v>461</v>
      </c>
      <c r="M83" s="6"/>
      <c r="N83" s="7"/>
      <c r="Q83" s="6" t="s">
        <v>100</v>
      </c>
    </row>
    <row r="84" spans="1:17">
      <c r="A84" s="2">
        <v>79</v>
      </c>
      <c r="B84" s="8" t="s">
        <v>179</v>
      </c>
      <c r="C84" s="6" t="s">
        <v>181</v>
      </c>
      <c r="D84" s="1"/>
      <c r="E84" s="7"/>
      <c r="F84" s="9" t="s">
        <v>21</v>
      </c>
      <c r="G84" s="6" t="str">
        <f t="shared" si="3"/>
        <v>太河村</v>
      </c>
      <c r="H84" s="6" t="str">
        <f t="shared" si="4"/>
        <v>三组</v>
      </c>
      <c r="I84" s="6">
        <v>204</v>
      </c>
      <c r="J84" s="6">
        <v>112</v>
      </c>
      <c r="K84" s="6">
        <v>149</v>
      </c>
      <c r="L84" s="6">
        <v>465</v>
      </c>
      <c r="M84" s="6"/>
      <c r="N84" s="7"/>
      <c r="Q84" s="6" t="s">
        <v>100</v>
      </c>
    </row>
    <row r="85" spans="1:17">
      <c r="A85" s="2">
        <v>80</v>
      </c>
      <c r="B85" s="8" t="s">
        <v>182</v>
      </c>
      <c r="C85" s="6" t="s">
        <v>183</v>
      </c>
      <c r="D85" s="1"/>
      <c r="E85" s="7"/>
      <c r="F85" s="9" t="s">
        <v>21</v>
      </c>
      <c r="G85" s="6" t="str">
        <f t="shared" si="3"/>
        <v>太河村</v>
      </c>
      <c r="H85" s="6" t="str">
        <f t="shared" si="4"/>
        <v>三组</v>
      </c>
      <c r="I85" s="6">
        <v>162</v>
      </c>
      <c r="J85" s="6">
        <v>82</v>
      </c>
      <c r="K85" s="6">
        <v>212</v>
      </c>
      <c r="L85" s="6">
        <v>456</v>
      </c>
      <c r="M85" s="6"/>
      <c r="N85" s="7"/>
      <c r="Q85" s="6" t="s">
        <v>100</v>
      </c>
    </row>
    <row r="86" spans="1:17">
      <c r="A86" s="2">
        <v>81</v>
      </c>
      <c r="B86" s="8" t="s">
        <v>184</v>
      </c>
      <c r="C86" s="6" t="s">
        <v>185</v>
      </c>
      <c r="D86" s="1"/>
      <c r="E86" s="7"/>
      <c r="F86" s="9" t="s">
        <v>21</v>
      </c>
      <c r="G86" s="6" t="str">
        <f t="shared" si="3"/>
        <v>太河村</v>
      </c>
      <c r="H86" s="6" t="str">
        <f t="shared" si="4"/>
        <v>三组</v>
      </c>
      <c r="I86" s="6">
        <v>139</v>
      </c>
      <c r="J86" s="6">
        <v>117</v>
      </c>
      <c r="K86" s="6">
        <v>208</v>
      </c>
      <c r="L86" s="6">
        <v>464</v>
      </c>
      <c r="M86" s="6"/>
      <c r="N86" s="7"/>
      <c r="Q86" s="6" t="s">
        <v>100</v>
      </c>
    </row>
    <row r="87" spans="1:17">
      <c r="A87" s="2">
        <v>82</v>
      </c>
      <c r="B87" s="8" t="s">
        <v>186</v>
      </c>
      <c r="C87" s="6" t="s">
        <v>187</v>
      </c>
      <c r="D87" s="1"/>
      <c r="E87" s="7"/>
      <c r="F87" s="9" t="s">
        <v>21</v>
      </c>
      <c r="G87" s="6" t="str">
        <f t="shared" si="3"/>
        <v>太河村</v>
      </c>
      <c r="H87" s="6" t="str">
        <f t="shared" si="4"/>
        <v>三组</v>
      </c>
      <c r="I87" s="6">
        <v>73</v>
      </c>
      <c r="J87" s="6">
        <v>58</v>
      </c>
      <c r="K87" s="6">
        <v>82</v>
      </c>
      <c r="L87" s="6">
        <v>213</v>
      </c>
      <c r="M87" s="6"/>
      <c r="N87" s="7"/>
      <c r="Q87" s="6" t="s">
        <v>100</v>
      </c>
    </row>
    <row r="88" spans="1:17">
      <c r="A88" s="2">
        <v>83</v>
      </c>
      <c r="B88" s="8" t="s">
        <v>186</v>
      </c>
      <c r="C88" s="6" t="s">
        <v>188</v>
      </c>
      <c r="D88" s="1"/>
      <c r="E88" s="7"/>
      <c r="F88" s="9" t="s">
        <v>21</v>
      </c>
      <c r="G88" s="6" t="str">
        <f t="shared" si="3"/>
        <v>太河村</v>
      </c>
      <c r="H88" s="6" t="str">
        <f t="shared" si="4"/>
        <v>三组</v>
      </c>
      <c r="I88" s="6">
        <v>83</v>
      </c>
      <c r="J88" s="6"/>
      <c r="K88" s="6">
        <v>78</v>
      </c>
      <c r="L88" s="6">
        <v>161</v>
      </c>
      <c r="M88" s="6"/>
      <c r="N88" s="7"/>
      <c r="Q88" s="6" t="s">
        <v>100</v>
      </c>
    </row>
    <row r="89" spans="1:17">
      <c r="A89" s="2">
        <v>84</v>
      </c>
      <c r="B89" s="8" t="s">
        <v>189</v>
      </c>
      <c r="C89" s="6" t="s">
        <v>190</v>
      </c>
      <c r="D89" s="1"/>
      <c r="E89" s="7"/>
      <c r="F89" s="9" t="s">
        <v>21</v>
      </c>
      <c r="G89" s="6" t="str">
        <f t="shared" si="3"/>
        <v>太河村</v>
      </c>
      <c r="H89" s="6" t="str">
        <f t="shared" si="4"/>
        <v>三组</v>
      </c>
      <c r="I89" s="6">
        <v>108</v>
      </c>
      <c r="J89" s="6">
        <v>20</v>
      </c>
      <c r="K89" s="6">
        <v>282</v>
      </c>
      <c r="L89" s="6">
        <v>410</v>
      </c>
      <c r="M89" s="6"/>
      <c r="N89" s="7"/>
      <c r="Q89" s="6" t="s">
        <v>100</v>
      </c>
    </row>
    <row r="90" spans="1:17">
      <c r="A90" s="2">
        <v>85</v>
      </c>
      <c r="B90" s="8" t="s">
        <v>189</v>
      </c>
      <c r="C90" s="6" t="s">
        <v>191</v>
      </c>
      <c r="D90" s="1"/>
      <c r="E90" s="7"/>
      <c r="F90" s="9" t="s">
        <v>21</v>
      </c>
      <c r="G90" s="6" t="str">
        <f t="shared" si="3"/>
        <v>太河村</v>
      </c>
      <c r="H90" s="6" t="str">
        <f t="shared" si="4"/>
        <v>三组</v>
      </c>
      <c r="I90" s="6">
        <v>35</v>
      </c>
      <c r="J90" s="6">
        <v>24</v>
      </c>
      <c r="K90" s="6">
        <v>75</v>
      </c>
      <c r="L90" s="6">
        <v>134</v>
      </c>
      <c r="M90" s="6"/>
      <c r="N90" s="7"/>
      <c r="Q90" s="6" t="s">
        <v>100</v>
      </c>
    </row>
    <row r="91" spans="1:17">
      <c r="A91" s="2">
        <v>86</v>
      </c>
      <c r="B91" s="8" t="s">
        <v>189</v>
      </c>
      <c r="C91" s="6" t="s">
        <v>192</v>
      </c>
      <c r="D91" s="1"/>
      <c r="E91" s="7"/>
      <c r="F91" s="9" t="s">
        <v>21</v>
      </c>
      <c r="G91" s="6" t="str">
        <f t="shared" si="3"/>
        <v>太河村</v>
      </c>
      <c r="H91" s="6" t="str">
        <f t="shared" si="4"/>
        <v>三组</v>
      </c>
      <c r="I91" s="6">
        <v>111</v>
      </c>
      <c r="J91" s="6">
        <v>30</v>
      </c>
      <c r="K91" s="6">
        <v>197</v>
      </c>
      <c r="L91" s="6">
        <v>338</v>
      </c>
      <c r="M91" s="6"/>
      <c r="N91" s="7"/>
      <c r="Q91" s="6" t="s">
        <v>100</v>
      </c>
    </row>
    <row r="92" spans="1:17">
      <c r="A92" s="2">
        <v>87</v>
      </c>
      <c r="B92" s="8" t="s">
        <v>189</v>
      </c>
      <c r="C92" s="6" t="s">
        <v>193</v>
      </c>
      <c r="D92" s="1"/>
      <c r="E92" s="7"/>
      <c r="F92" s="9" t="s">
        <v>21</v>
      </c>
      <c r="G92" s="6" t="str">
        <f t="shared" si="3"/>
        <v>太河村</v>
      </c>
      <c r="H92" s="6" t="str">
        <f t="shared" si="4"/>
        <v>三组</v>
      </c>
      <c r="I92" s="6">
        <v>152</v>
      </c>
      <c r="J92" s="6">
        <v>42</v>
      </c>
      <c r="K92" s="6">
        <v>226</v>
      </c>
      <c r="L92" s="6">
        <v>420</v>
      </c>
      <c r="M92" s="6"/>
      <c r="N92" s="7"/>
      <c r="Q92" s="6" t="s">
        <v>100</v>
      </c>
    </row>
    <row r="93" spans="1:17">
      <c r="A93" s="2">
        <v>88</v>
      </c>
      <c r="B93" s="8" t="s">
        <v>189</v>
      </c>
      <c r="C93" s="6" t="s">
        <v>194</v>
      </c>
      <c r="D93" s="1"/>
      <c r="E93" s="7"/>
      <c r="F93" s="9" t="s">
        <v>21</v>
      </c>
      <c r="G93" s="6" t="str">
        <f t="shared" si="3"/>
        <v>太河村</v>
      </c>
      <c r="H93" s="6" t="str">
        <f t="shared" si="4"/>
        <v>三组</v>
      </c>
      <c r="I93" s="6">
        <v>32</v>
      </c>
      <c r="J93" s="6">
        <v>17</v>
      </c>
      <c r="K93" s="6">
        <v>166</v>
      </c>
      <c r="L93" s="6">
        <v>215</v>
      </c>
      <c r="M93" s="6"/>
      <c r="N93" s="7"/>
      <c r="Q93" s="6" t="s">
        <v>100</v>
      </c>
    </row>
    <row r="94" spans="1:17">
      <c r="A94" s="2">
        <v>89</v>
      </c>
      <c r="B94" s="8" t="s">
        <v>189</v>
      </c>
      <c r="C94" s="6" t="s">
        <v>195</v>
      </c>
      <c r="D94" s="1"/>
      <c r="E94" s="7"/>
      <c r="F94" s="9" t="s">
        <v>21</v>
      </c>
      <c r="G94" s="6" t="str">
        <f t="shared" si="3"/>
        <v>太河村</v>
      </c>
      <c r="H94" s="6" t="str">
        <f t="shared" si="4"/>
        <v>三组</v>
      </c>
      <c r="I94" s="6">
        <v>76</v>
      </c>
      <c r="J94" s="6"/>
      <c r="K94" s="6">
        <v>37</v>
      </c>
      <c r="L94" s="6">
        <v>113</v>
      </c>
      <c r="M94" s="6"/>
      <c r="N94" s="7"/>
      <c r="Q94" s="6" t="s">
        <v>100</v>
      </c>
    </row>
    <row r="95" spans="1:17">
      <c r="A95" s="2">
        <v>90</v>
      </c>
      <c r="B95" s="8" t="s">
        <v>189</v>
      </c>
      <c r="C95" s="6" t="s">
        <v>196</v>
      </c>
      <c r="D95" s="1"/>
      <c r="E95" s="7"/>
      <c r="F95" s="9" t="s">
        <v>21</v>
      </c>
      <c r="G95" s="6" t="str">
        <f t="shared" si="3"/>
        <v>太河村</v>
      </c>
      <c r="H95" s="6" t="str">
        <f t="shared" si="4"/>
        <v>三组</v>
      </c>
      <c r="I95" s="6">
        <v>34</v>
      </c>
      <c r="J95" s="6"/>
      <c r="K95" s="6">
        <v>26</v>
      </c>
      <c r="L95" s="6">
        <v>60</v>
      </c>
      <c r="M95" s="6"/>
      <c r="N95" s="7"/>
      <c r="Q95" s="6" t="s">
        <v>100</v>
      </c>
    </row>
    <row r="96" spans="1:17">
      <c r="A96" s="2">
        <v>91</v>
      </c>
      <c r="B96" s="8" t="s">
        <v>189</v>
      </c>
      <c r="C96" s="6" t="s">
        <v>197</v>
      </c>
      <c r="D96" s="1"/>
      <c r="E96" s="7"/>
      <c r="F96" s="9" t="s">
        <v>21</v>
      </c>
      <c r="G96" s="6" t="str">
        <f t="shared" si="3"/>
        <v>太河村</v>
      </c>
      <c r="H96" s="6" t="str">
        <f t="shared" si="4"/>
        <v>三组</v>
      </c>
      <c r="I96" s="6">
        <v>35</v>
      </c>
      <c r="J96" s="6"/>
      <c r="K96" s="6">
        <v>25</v>
      </c>
      <c r="L96" s="6">
        <v>60</v>
      </c>
      <c r="M96" s="6"/>
      <c r="N96" s="7"/>
      <c r="Q96" s="6" t="s">
        <v>100</v>
      </c>
    </row>
    <row r="97" spans="1:17">
      <c r="A97" s="2">
        <v>92</v>
      </c>
      <c r="B97" s="8" t="s">
        <v>198</v>
      </c>
      <c r="C97" s="6" t="s">
        <v>199</v>
      </c>
      <c r="D97" s="1"/>
      <c r="E97" s="7"/>
      <c r="F97" s="9" t="s">
        <v>21</v>
      </c>
      <c r="G97" s="6" t="str">
        <f t="shared" si="3"/>
        <v>太河村</v>
      </c>
      <c r="H97" s="6" t="str">
        <f t="shared" si="4"/>
        <v>四组</v>
      </c>
      <c r="I97" s="6">
        <v>251</v>
      </c>
      <c r="J97" s="6">
        <v>131</v>
      </c>
      <c r="K97" s="6">
        <v>175</v>
      </c>
      <c r="L97" s="6">
        <v>557</v>
      </c>
      <c r="M97" s="6"/>
      <c r="N97" s="7"/>
      <c r="Q97" s="6" t="s">
        <v>200</v>
      </c>
    </row>
    <row r="98" spans="1:17">
      <c r="A98" s="2">
        <v>93</v>
      </c>
      <c r="B98" s="8" t="s">
        <v>201</v>
      </c>
      <c r="C98" s="6" t="s">
        <v>202</v>
      </c>
      <c r="D98" s="1"/>
      <c r="E98" s="7"/>
      <c r="F98" s="9" t="s">
        <v>21</v>
      </c>
      <c r="G98" s="6" t="str">
        <f t="shared" si="3"/>
        <v>太河村</v>
      </c>
      <c r="H98" s="6" t="str">
        <f t="shared" si="4"/>
        <v>四组</v>
      </c>
      <c r="I98" s="6">
        <v>189</v>
      </c>
      <c r="J98" s="6">
        <v>69</v>
      </c>
      <c r="K98" s="6">
        <v>53</v>
      </c>
      <c r="L98" s="6">
        <v>311</v>
      </c>
      <c r="M98" s="6"/>
      <c r="N98" s="7"/>
      <c r="Q98" s="6" t="s">
        <v>200</v>
      </c>
    </row>
    <row r="99" spans="1:17">
      <c r="A99" s="2">
        <v>94</v>
      </c>
      <c r="B99" s="8" t="s">
        <v>201</v>
      </c>
      <c r="C99" s="6" t="s">
        <v>203</v>
      </c>
      <c r="D99" s="1"/>
      <c r="E99" s="7"/>
      <c r="F99" s="9" t="s">
        <v>21</v>
      </c>
      <c r="G99" s="6" t="str">
        <f t="shared" si="3"/>
        <v>太河村</v>
      </c>
      <c r="H99" s="6" t="str">
        <f t="shared" si="4"/>
        <v>四组</v>
      </c>
      <c r="I99" s="6">
        <v>218</v>
      </c>
      <c r="J99" s="6"/>
      <c r="K99" s="6">
        <v>365</v>
      </c>
      <c r="L99" s="6">
        <v>583</v>
      </c>
      <c r="M99" s="6"/>
      <c r="N99" s="7"/>
      <c r="Q99" s="6" t="s">
        <v>200</v>
      </c>
    </row>
    <row r="100" spans="1:17">
      <c r="A100" s="2">
        <v>95</v>
      </c>
      <c r="B100" s="8" t="s">
        <v>204</v>
      </c>
      <c r="C100" s="6" t="s">
        <v>205</v>
      </c>
      <c r="D100" s="1"/>
      <c r="E100" s="7"/>
      <c r="F100" s="9" t="s">
        <v>21</v>
      </c>
      <c r="G100" s="6" t="str">
        <f t="shared" si="3"/>
        <v>太河村</v>
      </c>
      <c r="H100" s="6" t="str">
        <f t="shared" si="4"/>
        <v>四组</v>
      </c>
      <c r="I100" s="6">
        <v>185</v>
      </c>
      <c r="J100" s="6">
        <v>112</v>
      </c>
      <c r="K100" s="6">
        <v>203</v>
      </c>
      <c r="L100" s="6">
        <v>500</v>
      </c>
      <c r="M100" s="6"/>
      <c r="N100" s="7"/>
      <c r="Q100" s="6" t="s">
        <v>200</v>
      </c>
    </row>
    <row r="101" spans="1:17">
      <c r="A101" s="2">
        <v>96</v>
      </c>
      <c r="B101" s="8" t="s">
        <v>206</v>
      </c>
      <c r="C101" s="6" t="s">
        <v>207</v>
      </c>
      <c r="D101" s="1"/>
      <c r="E101" s="7"/>
      <c r="F101" s="9" t="s">
        <v>21</v>
      </c>
      <c r="G101" s="6" t="str">
        <f t="shared" si="3"/>
        <v>太河村</v>
      </c>
      <c r="H101" s="6" t="str">
        <f t="shared" si="4"/>
        <v>四组</v>
      </c>
      <c r="I101" s="6">
        <v>102</v>
      </c>
      <c r="J101" s="6">
        <v>0</v>
      </c>
      <c r="K101" s="6">
        <v>171</v>
      </c>
      <c r="L101" s="6">
        <v>273</v>
      </c>
      <c r="M101" s="6"/>
      <c r="N101" s="7"/>
      <c r="Q101" s="6" t="s">
        <v>200</v>
      </c>
    </row>
    <row r="102" spans="1:17">
      <c r="A102" s="2">
        <v>97</v>
      </c>
      <c r="B102" s="8" t="s">
        <v>208</v>
      </c>
      <c r="C102" s="6" t="s">
        <v>209</v>
      </c>
      <c r="D102" s="1"/>
      <c r="E102" s="7"/>
      <c r="F102" s="9" t="s">
        <v>21</v>
      </c>
      <c r="G102" s="6" t="str">
        <f t="shared" si="3"/>
        <v>太河村</v>
      </c>
      <c r="H102" s="6" t="str">
        <f t="shared" si="4"/>
        <v>五组</v>
      </c>
      <c r="I102" s="6">
        <v>87</v>
      </c>
      <c r="J102" s="6">
        <v>0</v>
      </c>
      <c r="K102" s="6">
        <v>270</v>
      </c>
      <c r="L102" s="6">
        <v>357</v>
      </c>
      <c r="M102" s="6"/>
      <c r="N102" s="7"/>
      <c r="Q102" s="6" t="s">
        <v>210</v>
      </c>
    </row>
    <row r="103" spans="1:17">
      <c r="A103" s="2">
        <v>98</v>
      </c>
      <c r="B103" s="8" t="s">
        <v>208</v>
      </c>
      <c r="C103" s="6" t="s">
        <v>211</v>
      </c>
      <c r="D103" s="1"/>
      <c r="E103" s="7"/>
      <c r="F103" s="9" t="s">
        <v>21</v>
      </c>
      <c r="G103" s="6" t="str">
        <f t="shared" si="3"/>
        <v>太河村</v>
      </c>
      <c r="H103" s="6" t="str">
        <f t="shared" si="4"/>
        <v>五组</v>
      </c>
      <c r="I103" s="6">
        <v>149</v>
      </c>
      <c r="J103" s="6"/>
      <c r="K103" s="6">
        <v>94</v>
      </c>
      <c r="L103" s="6">
        <v>243</v>
      </c>
      <c r="M103" s="6"/>
      <c r="N103" s="7"/>
      <c r="Q103" s="6" t="s">
        <v>210</v>
      </c>
    </row>
    <row r="104" spans="1:17">
      <c r="A104" s="2">
        <v>99</v>
      </c>
      <c r="B104" s="8" t="s">
        <v>212</v>
      </c>
      <c r="C104" s="6" t="s">
        <v>213</v>
      </c>
      <c r="D104" s="1"/>
      <c r="E104" s="7"/>
      <c r="F104" s="9" t="s">
        <v>21</v>
      </c>
      <c r="G104" s="6" t="str">
        <f t="shared" si="3"/>
        <v>太河村</v>
      </c>
      <c r="H104" s="6" t="str">
        <f t="shared" si="4"/>
        <v>五组</v>
      </c>
      <c r="I104" s="6">
        <v>77</v>
      </c>
      <c r="J104" s="6">
        <v>0</v>
      </c>
      <c r="K104" s="6">
        <v>174</v>
      </c>
      <c r="L104" s="6">
        <v>251</v>
      </c>
      <c r="M104" s="6"/>
      <c r="N104" s="7"/>
      <c r="Q104" s="6" t="s">
        <v>210</v>
      </c>
    </row>
    <row r="105" spans="1:17">
      <c r="A105" s="2">
        <v>100</v>
      </c>
      <c r="B105" s="8" t="s">
        <v>212</v>
      </c>
      <c r="C105" s="6" t="s">
        <v>214</v>
      </c>
      <c r="D105" s="1"/>
      <c r="E105" s="7"/>
      <c r="F105" s="9" t="s">
        <v>21</v>
      </c>
      <c r="G105" s="6" t="str">
        <f t="shared" si="3"/>
        <v>太河村</v>
      </c>
      <c r="H105" s="6" t="str">
        <f t="shared" si="4"/>
        <v>五组</v>
      </c>
      <c r="I105" s="6">
        <v>77</v>
      </c>
      <c r="J105" s="6"/>
      <c r="K105" s="6">
        <v>174</v>
      </c>
      <c r="L105" s="6">
        <v>251</v>
      </c>
      <c r="M105" s="6"/>
      <c r="N105" s="7"/>
      <c r="Q105" s="6" t="s">
        <v>210</v>
      </c>
    </row>
    <row r="106" spans="1:17">
      <c r="A106" s="2">
        <v>101</v>
      </c>
      <c r="B106" s="8" t="s">
        <v>215</v>
      </c>
      <c r="C106" s="6" t="s">
        <v>216</v>
      </c>
      <c r="D106" s="1"/>
      <c r="E106" s="7"/>
      <c r="F106" s="9" t="s">
        <v>21</v>
      </c>
      <c r="G106" s="6" t="str">
        <f t="shared" si="3"/>
        <v>太河村</v>
      </c>
      <c r="H106" s="6" t="str">
        <f t="shared" si="4"/>
        <v>五组</v>
      </c>
      <c r="I106" s="6">
        <v>214</v>
      </c>
      <c r="J106" s="6">
        <v>101</v>
      </c>
      <c r="K106" s="6">
        <v>192</v>
      </c>
      <c r="L106" s="6">
        <v>507</v>
      </c>
      <c r="M106" s="6"/>
      <c r="N106" s="7"/>
      <c r="Q106" s="6" t="s">
        <v>210</v>
      </c>
    </row>
    <row r="107" spans="1:17">
      <c r="A107" s="2">
        <v>102</v>
      </c>
      <c r="B107" s="8" t="s">
        <v>215</v>
      </c>
      <c r="C107" s="6" t="s">
        <v>217</v>
      </c>
      <c r="D107" s="1"/>
      <c r="E107" s="7"/>
      <c r="F107" s="9" t="s">
        <v>21</v>
      </c>
      <c r="G107" s="6" t="str">
        <f t="shared" si="3"/>
        <v>太河村</v>
      </c>
      <c r="H107" s="6" t="str">
        <f t="shared" si="4"/>
        <v>五组</v>
      </c>
      <c r="I107" s="6">
        <v>162</v>
      </c>
      <c r="J107" s="6">
        <v>60</v>
      </c>
      <c r="K107" s="6">
        <v>87</v>
      </c>
      <c r="L107" s="6">
        <v>309</v>
      </c>
      <c r="M107" s="6"/>
      <c r="N107" s="7"/>
      <c r="Q107" s="6" t="s">
        <v>210</v>
      </c>
    </row>
    <row r="108" spans="1:17" ht="14.25">
      <c r="A108" s="15" t="s">
        <v>218</v>
      </c>
      <c r="B108" s="16"/>
      <c r="C108" s="16"/>
      <c r="D108" s="16"/>
      <c r="E108" s="16"/>
      <c r="F108" s="17"/>
      <c r="G108" s="18" t="s">
        <v>219</v>
      </c>
      <c r="H108" s="18"/>
      <c r="I108" s="18"/>
      <c r="J108" s="18"/>
      <c r="K108" s="18"/>
      <c r="L108" s="18"/>
      <c r="M108" s="18"/>
      <c r="N108" s="18"/>
    </row>
  </sheetData>
  <mergeCells count="12">
    <mergeCell ref="A108:F108"/>
    <mergeCell ref="G108:N108"/>
    <mergeCell ref="A4:A5"/>
    <mergeCell ref="B4:B5"/>
    <mergeCell ref="M4:M5"/>
    <mergeCell ref="N4:N5"/>
    <mergeCell ref="A1:B1"/>
    <mergeCell ref="A2:N2"/>
    <mergeCell ref="A3:G3"/>
    <mergeCell ref="C4:E4"/>
    <mergeCell ref="F4:H4"/>
    <mergeCell ref="I4:L4"/>
  </mergeCells>
  <phoneticPr fontId="1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5"/>
  <sheetViews>
    <sheetView tabSelected="1" workbookViewId="0">
      <selection activeCell="K6" sqref="K6"/>
    </sheetView>
  </sheetViews>
  <sheetFormatPr defaultRowHeight="13.5"/>
  <cols>
    <col min="1" max="1" width="6.75" style="14" customWidth="1"/>
    <col min="2" max="2" width="17.25" style="14" customWidth="1"/>
    <col min="3" max="3" width="9" style="14"/>
    <col min="4" max="4" width="18.5" style="14" customWidth="1"/>
    <col min="5" max="5" width="19.75" style="14" customWidth="1"/>
    <col min="6" max="7" width="9.875" style="14" customWidth="1"/>
    <col min="8" max="8" width="9" style="14"/>
    <col min="9" max="9" width="8.125" style="14" customWidth="1"/>
    <col min="10" max="10" width="9.875" style="14" customWidth="1"/>
    <col min="11" max="11" width="10.375" style="14" customWidth="1"/>
    <col min="12" max="12" width="9" style="14"/>
    <col min="13" max="13" width="12.75" style="14" customWidth="1"/>
    <col min="14" max="14" width="13.25" style="14" customWidth="1"/>
  </cols>
  <sheetData>
    <row r="1" spans="1:14" ht="51" customHeight="1">
      <c r="A1" s="29" t="s">
        <v>553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4.75" customHeight="1">
      <c r="A2" s="27"/>
      <c r="B2" s="27"/>
      <c r="C2" s="27"/>
      <c r="D2" s="27"/>
      <c r="E2" s="27"/>
      <c r="F2" s="27"/>
      <c r="G2" s="27"/>
      <c r="H2" s="4"/>
      <c r="I2" s="12"/>
      <c r="J2" s="12"/>
      <c r="K2" s="30" t="s">
        <v>3</v>
      </c>
      <c r="L2" s="30"/>
      <c r="M2" s="30"/>
      <c r="N2" s="30"/>
    </row>
    <row r="3" spans="1:14" ht="26.25" customHeight="1">
      <c r="A3" s="53" t="s">
        <v>555</v>
      </c>
      <c r="B3" s="53" t="s">
        <v>556</v>
      </c>
      <c r="C3" s="54" t="s">
        <v>6</v>
      </c>
      <c r="D3" s="54"/>
      <c r="E3" s="54"/>
      <c r="F3" s="53" t="s">
        <v>7</v>
      </c>
      <c r="G3" s="53"/>
      <c r="H3" s="53"/>
      <c r="I3" s="55" t="s">
        <v>8</v>
      </c>
      <c r="J3" s="55"/>
      <c r="K3" s="55"/>
      <c r="L3" s="55"/>
      <c r="M3" s="53" t="s">
        <v>401</v>
      </c>
      <c r="N3" s="53" t="s">
        <v>402</v>
      </c>
    </row>
    <row r="4" spans="1:14" ht="39.75" customHeight="1">
      <c r="A4" s="53"/>
      <c r="B4" s="53"/>
      <c r="C4" s="56" t="s">
        <v>9</v>
      </c>
      <c r="D4" s="57" t="s">
        <v>557</v>
      </c>
      <c r="E4" s="58" t="s">
        <v>558</v>
      </c>
      <c r="F4" s="57" t="s">
        <v>12</v>
      </c>
      <c r="G4" s="57" t="s">
        <v>13</v>
      </c>
      <c r="H4" s="57" t="s">
        <v>14</v>
      </c>
      <c r="I4" s="59" t="s">
        <v>15</v>
      </c>
      <c r="J4" s="59" t="s">
        <v>16</v>
      </c>
      <c r="K4" s="59" t="s">
        <v>17</v>
      </c>
      <c r="L4" s="59" t="s">
        <v>18</v>
      </c>
      <c r="M4" s="53"/>
      <c r="N4" s="53"/>
    </row>
    <row r="5" spans="1:14" ht="24.95" customHeight="1">
      <c r="A5" s="31">
        <v>1</v>
      </c>
      <c r="B5" s="32" t="s">
        <v>220</v>
      </c>
      <c r="C5" s="33" t="s">
        <v>221</v>
      </c>
      <c r="D5" s="51" t="s">
        <v>528</v>
      </c>
      <c r="E5" s="51" t="s">
        <v>449</v>
      </c>
      <c r="F5" s="31" t="s">
        <v>403</v>
      </c>
      <c r="G5" s="31" t="s">
        <v>404</v>
      </c>
      <c r="H5" s="34" t="s">
        <v>405</v>
      </c>
      <c r="I5" s="35">
        <v>45.5</v>
      </c>
      <c r="J5" s="35">
        <v>31.5</v>
      </c>
      <c r="K5" s="35">
        <v>44.5</v>
      </c>
      <c r="L5" s="52">
        <f>I5+J5+K5</f>
        <v>121.5</v>
      </c>
      <c r="M5" s="51"/>
      <c r="N5" s="51"/>
    </row>
    <row r="6" spans="1:14" ht="24.95" customHeight="1">
      <c r="A6" s="31">
        <v>2</v>
      </c>
      <c r="B6" s="32" t="s">
        <v>220</v>
      </c>
      <c r="C6" s="33" t="s">
        <v>406</v>
      </c>
      <c r="D6" s="51" t="s">
        <v>528</v>
      </c>
      <c r="E6" s="51" t="s">
        <v>450</v>
      </c>
      <c r="F6" s="31" t="s">
        <v>403</v>
      </c>
      <c r="G6" s="31" t="s">
        <v>404</v>
      </c>
      <c r="H6" s="34" t="s">
        <v>405</v>
      </c>
      <c r="I6" s="35">
        <v>45.5</v>
      </c>
      <c r="J6" s="35">
        <v>31.5</v>
      </c>
      <c r="K6" s="35">
        <v>44.5</v>
      </c>
      <c r="L6" s="52">
        <f t="shared" ref="L6:L69" si="0">I6+J6+K6</f>
        <v>121.5</v>
      </c>
      <c r="M6" s="51"/>
      <c r="N6" s="51"/>
    </row>
    <row r="7" spans="1:14" ht="24.95" customHeight="1">
      <c r="A7" s="31">
        <v>3</v>
      </c>
      <c r="B7" s="32" t="s">
        <v>220</v>
      </c>
      <c r="C7" s="33" t="s">
        <v>222</v>
      </c>
      <c r="D7" s="51" t="s">
        <v>528</v>
      </c>
      <c r="E7" s="51" t="s">
        <v>451</v>
      </c>
      <c r="F7" s="31" t="s">
        <v>403</v>
      </c>
      <c r="G7" s="31" t="s">
        <v>404</v>
      </c>
      <c r="H7" s="34" t="s">
        <v>405</v>
      </c>
      <c r="I7" s="35">
        <v>91.5</v>
      </c>
      <c r="J7" s="35">
        <v>119.5</v>
      </c>
      <c r="K7" s="36">
        <v>87</v>
      </c>
      <c r="L7" s="52">
        <f t="shared" si="0"/>
        <v>298</v>
      </c>
      <c r="M7" s="51"/>
      <c r="N7" s="51"/>
    </row>
    <row r="8" spans="1:14" ht="24.95" customHeight="1">
      <c r="A8" s="31">
        <v>4</v>
      </c>
      <c r="B8" s="32" t="s">
        <v>220</v>
      </c>
      <c r="C8" s="33" t="s">
        <v>407</v>
      </c>
      <c r="D8" s="51" t="s">
        <v>528</v>
      </c>
      <c r="E8" s="51" t="s">
        <v>452</v>
      </c>
      <c r="F8" s="31" t="s">
        <v>403</v>
      </c>
      <c r="G8" s="31" t="s">
        <v>404</v>
      </c>
      <c r="H8" s="34" t="s">
        <v>405</v>
      </c>
      <c r="I8" s="35">
        <v>91.5</v>
      </c>
      <c r="J8" s="35">
        <v>119.5</v>
      </c>
      <c r="K8" s="36">
        <v>87</v>
      </c>
      <c r="L8" s="52">
        <f t="shared" si="0"/>
        <v>298</v>
      </c>
      <c r="M8" s="51"/>
      <c r="N8" s="51"/>
    </row>
    <row r="9" spans="1:14" ht="24.95" customHeight="1">
      <c r="A9" s="31">
        <v>5</v>
      </c>
      <c r="B9" s="32" t="s">
        <v>223</v>
      </c>
      <c r="C9" s="33" t="s">
        <v>224</v>
      </c>
      <c r="D9" s="51" t="s">
        <v>528</v>
      </c>
      <c r="E9" s="51" t="s">
        <v>453</v>
      </c>
      <c r="F9" s="31" t="s">
        <v>403</v>
      </c>
      <c r="G9" s="31" t="s">
        <v>404</v>
      </c>
      <c r="H9" s="34" t="s">
        <v>405</v>
      </c>
      <c r="I9" s="36">
        <v>48</v>
      </c>
      <c r="J9" s="36">
        <v>25</v>
      </c>
      <c r="K9" s="36">
        <v>86</v>
      </c>
      <c r="L9" s="52">
        <f t="shared" si="0"/>
        <v>159</v>
      </c>
      <c r="M9" s="51"/>
      <c r="N9" s="51"/>
    </row>
    <row r="10" spans="1:14" ht="24.95" customHeight="1">
      <c r="A10" s="31">
        <v>6</v>
      </c>
      <c r="B10" s="32" t="s">
        <v>223</v>
      </c>
      <c r="C10" s="33" t="s">
        <v>225</v>
      </c>
      <c r="D10" s="51" t="s">
        <v>528</v>
      </c>
      <c r="E10" s="51" t="s">
        <v>454</v>
      </c>
      <c r="F10" s="31" t="s">
        <v>403</v>
      </c>
      <c r="G10" s="31" t="s">
        <v>404</v>
      </c>
      <c r="H10" s="34" t="s">
        <v>405</v>
      </c>
      <c r="I10" s="36">
        <v>60</v>
      </c>
      <c r="J10" s="36">
        <v>47</v>
      </c>
      <c r="K10" s="36">
        <v>47</v>
      </c>
      <c r="L10" s="52">
        <f t="shared" si="0"/>
        <v>154</v>
      </c>
      <c r="M10" s="51"/>
      <c r="N10" s="51"/>
    </row>
    <row r="11" spans="1:14" ht="24.95" customHeight="1">
      <c r="A11" s="31">
        <v>7</v>
      </c>
      <c r="B11" s="32" t="s">
        <v>226</v>
      </c>
      <c r="C11" s="31" t="s">
        <v>227</v>
      </c>
      <c r="D11" s="51" t="s">
        <v>528</v>
      </c>
      <c r="E11" s="51" t="s">
        <v>455</v>
      </c>
      <c r="F11" s="31" t="s">
        <v>403</v>
      </c>
      <c r="G11" s="31" t="s">
        <v>404</v>
      </c>
      <c r="H11" s="34" t="s">
        <v>405</v>
      </c>
      <c r="I11" s="36">
        <v>83</v>
      </c>
      <c r="J11" s="36">
        <v>88</v>
      </c>
      <c r="K11" s="36">
        <v>8</v>
      </c>
      <c r="L11" s="52">
        <f t="shared" si="0"/>
        <v>179</v>
      </c>
      <c r="M11" s="51"/>
      <c r="N11" s="51"/>
    </row>
    <row r="12" spans="1:14" ht="24.95" customHeight="1">
      <c r="A12" s="31">
        <v>8</v>
      </c>
      <c r="B12" s="32" t="s">
        <v>226</v>
      </c>
      <c r="C12" s="37" t="s">
        <v>554</v>
      </c>
      <c r="D12" s="51" t="s">
        <v>528</v>
      </c>
      <c r="E12" s="51" t="s">
        <v>456</v>
      </c>
      <c r="F12" s="31" t="s">
        <v>403</v>
      </c>
      <c r="G12" s="31" t="s">
        <v>404</v>
      </c>
      <c r="H12" s="34" t="s">
        <v>405</v>
      </c>
      <c r="I12" s="36">
        <v>56</v>
      </c>
      <c r="J12" s="36">
        <v>94</v>
      </c>
      <c r="K12" s="36">
        <v>0</v>
      </c>
      <c r="L12" s="52">
        <f t="shared" si="0"/>
        <v>150</v>
      </c>
      <c r="M12" s="51"/>
      <c r="N12" s="51"/>
    </row>
    <row r="13" spans="1:14" ht="24.95" customHeight="1">
      <c r="A13" s="31">
        <v>9</v>
      </c>
      <c r="B13" s="32" t="s">
        <v>226</v>
      </c>
      <c r="C13" s="33" t="s">
        <v>228</v>
      </c>
      <c r="D13" s="51" t="s">
        <v>528</v>
      </c>
      <c r="E13" s="51" t="s">
        <v>457</v>
      </c>
      <c r="F13" s="31" t="s">
        <v>403</v>
      </c>
      <c r="G13" s="31" t="s">
        <v>404</v>
      </c>
      <c r="H13" s="34" t="s">
        <v>405</v>
      </c>
      <c r="I13" s="36">
        <v>33</v>
      </c>
      <c r="J13" s="36">
        <v>33</v>
      </c>
      <c r="K13" s="36">
        <v>6</v>
      </c>
      <c r="L13" s="52">
        <f t="shared" si="0"/>
        <v>72</v>
      </c>
      <c r="M13" s="51"/>
      <c r="N13" s="51"/>
    </row>
    <row r="14" spans="1:14" ht="24.95" customHeight="1">
      <c r="A14" s="31">
        <v>10</v>
      </c>
      <c r="B14" s="32" t="s">
        <v>226</v>
      </c>
      <c r="C14" s="33" t="s">
        <v>229</v>
      </c>
      <c r="D14" s="51" t="s">
        <v>528</v>
      </c>
      <c r="E14" s="51" t="s">
        <v>458</v>
      </c>
      <c r="F14" s="31" t="s">
        <v>403</v>
      </c>
      <c r="G14" s="31" t="s">
        <v>404</v>
      </c>
      <c r="H14" s="34" t="s">
        <v>405</v>
      </c>
      <c r="I14" s="36">
        <v>14</v>
      </c>
      <c r="J14" s="36">
        <v>32</v>
      </c>
      <c r="K14" s="36">
        <v>3</v>
      </c>
      <c r="L14" s="52">
        <f t="shared" si="0"/>
        <v>49</v>
      </c>
      <c r="M14" s="51"/>
      <c r="N14" s="51"/>
    </row>
    <row r="15" spans="1:14" ht="24.95" customHeight="1">
      <c r="A15" s="31">
        <v>11</v>
      </c>
      <c r="B15" s="32" t="s">
        <v>226</v>
      </c>
      <c r="C15" s="33" t="s">
        <v>230</v>
      </c>
      <c r="D15" s="51" t="s">
        <v>528</v>
      </c>
      <c r="E15" s="51" t="s">
        <v>459</v>
      </c>
      <c r="F15" s="31" t="s">
        <v>403</v>
      </c>
      <c r="G15" s="31" t="s">
        <v>404</v>
      </c>
      <c r="H15" s="34" t="s">
        <v>405</v>
      </c>
      <c r="I15" s="36">
        <v>67</v>
      </c>
      <c r="J15" s="36">
        <v>59</v>
      </c>
      <c r="K15" s="36">
        <v>32</v>
      </c>
      <c r="L15" s="52">
        <f t="shared" si="0"/>
        <v>158</v>
      </c>
      <c r="M15" s="51"/>
      <c r="N15" s="51"/>
    </row>
    <row r="16" spans="1:14" ht="24.95" customHeight="1">
      <c r="A16" s="31">
        <v>12</v>
      </c>
      <c r="B16" s="32" t="s">
        <v>231</v>
      </c>
      <c r="C16" s="33" t="s">
        <v>232</v>
      </c>
      <c r="D16" s="51" t="s">
        <v>528</v>
      </c>
      <c r="E16" s="51" t="s">
        <v>461</v>
      </c>
      <c r="F16" s="31" t="s">
        <v>403</v>
      </c>
      <c r="G16" s="31" t="s">
        <v>404</v>
      </c>
      <c r="H16" s="34" t="s">
        <v>405</v>
      </c>
      <c r="I16" s="36">
        <v>114</v>
      </c>
      <c r="J16" s="36">
        <v>208</v>
      </c>
      <c r="K16" s="36">
        <v>234</v>
      </c>
      <c r="L16" s="52">
        <f t="shared" si="0"/>
        <v>556</v>
      </c>
      <c r="M16" s="51"/>
      <c r="N16" s="51"/>
    </row>
    <row r="17" spans="1:14" ht="24.95" customHeight="1">
      <c r="A17" s="31">
        <v>13</v>
      </c>
      <c r="B17" s="32" t="s">
        <v>233</v>
      </c>
      <c r="C17" s="33" t="s">
        <v>234</v>
      </c>
      <c r="D17" s="51" t="s">
        <v>528</v>
      </c>
      <c r="E17" s="51" t="s">
        <v>462</v>
      </c>
      <c r="F17" s="31" t="s">
        <v>403</v>
      </c>
      <c r="G17" s="31" t="s">
        <v>404</v>
      </c>
      <c r="H17" s="34" t="s">
        <v>405</v>
      </c>
      <c r="I17" s="36">
        <v>44</v>
      </c>
      <c r="J17" s="36">
        <v>58</v>
      </c>
      <c r="K17" s="36">
        <v>7</v>
      </c>
      <c r="L17" s="52">
        <f t="shared" si="0"/>
        <v>109</v>
      </c>
      <c r="M17" s="51"/>
      <c r="N17" s="51"/>
    </row>
    <row r="18" spans="1:14" ht="24.95" customHeight="1">
      <c r="A18" s="31">
        <v>14</v>
      </c>
      <c r="B18" s="32" t="s">
        <v>233</v>
      </c>
      <c r="C18" s="33" t="s">
        <v>408</v>
      </c>
      <c r="D18" s="51" t="s">
        <v>529</v>
      </c>
      <c r="E18" s="51" t="s">
        <v>463</v>
      </c>
      <c r="F18" s="31" t="s">
        <v>403</v>
      </c>
      <c r="G18" s="31" t="s">
        <v>404</v>
      </c>
      <c r="H18" s="34" t="s">
        <v>405</v>
      </c>
      <c r="I18" s="36">
        <v>59</v>
      </c>
      <c r="J18" s="36">
        <v>33</v>
      </c>
      <c r="K18" s="36">
        <v>31</v>
      </c>
      <c r="L18" s="52">
        <f t="shared" si="0"/>
        <v>123</v>
      </c>
      <c r="M18" s="51"/>
      <c r="N18" s="51"/>
    </row>
    <row r="19" spans="1:14" ht="24.95" customHeight="1">
      <c r="A19" s="31">
        <v>15</v>
      </c>
      <c r="B19" s="32" t="s">
        <v>233</v>
      </c>
      <c r="C19" s="33" t="s">
        <v>235</v>
      </c>
      <c r="D19" s="51" t="s">
        <v>528</v>
      </c>
      <c r="E19" s="51" t="s">
        <v>452</v>
      </c>
      <c r="F19" s="31" t="s">
        <v>403</v>
      </c>
      <c r="G19" s="31" t="s">
        <v>404</v>
      </c>
      <c r="H19" s="34" t="s">
        <v>405</v>
      </c>
      <c r="I19" s="36">
        <v>58</v>
      </c>
      <c r="J19" s="36">
        <v>0</v>
      </c>
      <c r="K19" s="36">
        <v>38</v>
      </c>
      <c r="L19" s="52">
        <f t="shared" si="0"/>
        <v>96</v>
      </c>
      <c r="M19" s="51"/>
      <c r="N19" s="51"/>
    </row>
    <row r="20" spans="1:14" ht="24.95" customHeight="1">
      <c r="A20" s="31">
        <v>16</v>
      </c>
      <c r="B20" s="32" t="s">
        <v>233</v>
      </c>
      <c r="C20" s="33" t="s">
        <v>236</v>
      </c>
      <c r="D20" s="51" t="s">
        <v>528</v>
      </c>
      <c r="E20" s="51" t="s">
        <v>462</v>
      </c>
      <c r="F20" s="31" t="s">
        <v>403</v>
      </c>
      <c r="G20" s="31" t="s">
        <v>404</v>
      </c>
      <c r="H20" s="34" t="s">
        <v>405</v>
      </c>
      <c r="I20" s="36">
        <v>55</v>
      </c>
      <c r="J20" s="36">
        <v>51</v>
      </c>
      <c r="K20" s="36">
        <v>65</v>
      </c>
      <c r="L20" s="52">
        <f t="shared" si="0"/>
        <v>171</v>
      </c>
      <c r="M20" s="51"/>
      <c r="N20" s="51"/>
    </row>
    <row r="21" spans="1:14" ht="24.95" customHeight="1">
      <c r="A21" s="31">
        <v>17</v>
      </c>
      <c r="B21" s="32" t="s">
        <v>233</v>
      </c>
      <c r="C21" s="33" t="s">
        <v>237</v>
      </c>
      <c r="D21" s="51" t="s">
        <v>528</v>
      </c>
      <c r="E21" s="51" t="s">
        <v>461</v>
      </c>
      <c r="F21" s="31" t="s">
        <v>403</v>
      </c>
      <c r="G21" s="31" t="s">
        <v>404</v>
      </c>
      <c r="H21" s="34" t="s">
        <v>405</v>
      </c>
      <c r="I21" s="36">
        <v>42</v>
      </c>
      <c r="J21" s="36">
        <v>20</v>
      </c>
      <c r="K21" s="36">
        <v>23</v>
      </c>
      <c r="L21" s="52">
        <f t="shared" si="0"/>
        <v>85</v>
      </c>
      <c r="M21" s="51"/>
      <c r="N21" s="51"/>
    </row>
    <row r="22" spans="1:14" ht="24.95" customHeight="1">
      <c r="A22" s="31">
        <v>18</v>
      </c>
      <c r="B22" s="32" t="s">
        <v>238</v>
      </c>
      <c r="C22" s="33" t="s">
        <v>409</v>
      </c>
      <c r="D22" s="51" t="s">
        <v>530</v>
      </c>
      <c r="E22" s="51" t="s">
        <v>465</v>
      </c>
      <c r="F22" s="31" t="s">
        <v>403</v>
      </c>
      <c r="G22" s="31" t="s">
        <v>404</v>
      </c>
      <c r="H22" s="34" t="s">
        <v>405</v>
      </c>
      <c r="I22" s="36">
        <v>82</v>
      </c>
      <c r="J22" s="36">
        <v>8</v>
      </c>
      <c r="K22" s="36">
        <v>31</v>
      </c>
      <c r="L22" s="52">
        <f t="shared" si="0"/>
        <v>121</v>
      </c>
      <c r="M22" s="51"/>
      <c r="N22" s="51"/>
    </row>
    <row r="23" spans="1:14" ht="24.95" customHeight="1">
      <c r="A23" s="31">
        <v>19</v>
      </c>
      <c r="B23" s="32" t="s">
        <v>238</v>
      </c>
      <c r="C23" s="33" t="s">
        <v>239</v>
      </c>
      <c r="D23" s="51" t="s">
        <v>528</v>
      </c>
      <c r="E23" s="51" t="s">
        <v>466</v>
      </c>
      <c r="F23" s="31" t="s">
        <v>403</v>
      </c>
      <c r="G23" s="31" t="s">
        <v>404</v>
      </c>
      <c r="H23" s="34" t="s">
        <v>405</v>
      </c>
      <c r="I23" s="36">
        <v>142</v>
      </c>
      <c r="J23" s="36">
        <v>57</v>
      </c>
      <c r="K23" s="36">
        <v>107</v>
      </c>
      <c r="L23" s="52">
        <f t="shared" si="0"/>
        <v>306</v>
      </c>
      <c r="M23" s="51"/>
      <c r="N23" s="51"/>
    </row>
    <row r="24" spans="1:14" ht="24.95" customHeight="1">
      <c r="A24" s="31">
        <v>20</v>
      </c>
      <c r="B24" s="32" t="s">
        <v>238</v>
      </c>
      <c r="C24" s="33" t="s">
        <v>240</v>
      </c>
      <c r="D24" s="51" t="s">
        <v>528</v>
      </c>
      <c r="E24" s="51" t="s">
        <v>452</v>
      </c>
      <c r="F24" s="31" t="s">
        <v>403</v>
      </c>
      <c r="G24" s="31" t="s">
        <v>404</v>
      </c>
      <c r="H24" s="34" t="s">
        <v>405</v>
      </c>
      <c r="I24" s="36">
        <v>60</v>
      </c>
      <c r="J24" s="36">
        <v>50</v>
      </c>
      <c r="K24" s="36">
        <v>8</v>
      </c>
      <c r="L24" s="52">
        <f t="shared" si="0"/>
        <v>118</v>
      </c>
      <c r="M24" s="51"/>
      <c r="N24" s="51"/>
    </row>
    <row r="25" spans="1:14" ht="24.95" customHeight="1">
      <c r="A25" s="31">
        <v>21</v>
      </c>
      <c r="B25" s="32" t="s">
        <v>238</v>
      </c>
      <c r="C25" s="33" t="s">
        <v>241</v>
      </c>
      <c r="D25" s="51" t="s">
        <v>528</v>
      </c>
      <c r="E25" s="51" t="s">
        <v>467</v>
      </c>
      <c r="F25" s="31" t="s">
        <v>403</v>
      </c>
      <c r="G25" s="31" t="s">
        <v>404</v>
      </c>
      <c r="H25" s="34" t="s">
        <v>405</v>
      </c>
      <c r="I25" s="36">
        <v>61</v>
      </c>
      <c r="J25" s="36">
        <v>4</v>
      </c>
      <c r="K25" s="36">
        <v>3</v>
      </c>
      <c r="L25" s="52">
        <f t="shared" si="0"/>
        <v>68</v>
      </c>
      <c r="M25" s="51"/>
      <c r="N25" s="51"/>
    </row>
    <row r="26" spans="1:14" ht="24.95" customHeight="1">
      <c r="A26" s="31">
        <v>22</v>
      </c>
      <c r="B26" s="32" t="s">
        <v>242</v>
      </c>
      <c r="C26" s="33" t="s">
        <v>243</v>
      </c>
      <c r="D26" s="51" t="s">
        <v>528</v>
      </c>
      <c r="E26" s="51" t="s">
        <v>468</v>
      </c>
      <c r="F26" s="31" t="s">
        <v>403</v>
      </c>
      <c r="G26" s="31" t="s">
        <v>404</v>
      </c>
      <c r="H26" s="34" t="s">
        <v>410</v>
      </c>
      <c r="I26" s="36">
        <v>55</v>
      </c>
      <c r="J26" s="36">
        <v>44</v>
      </c>
      <c r="K26" s="36">
        <v>5</v>
      </c>
      <c r="L26" s="52">
        <f t="shared" si="0"/>
        <v>104</v>
      </c>
      <c r="M26" s="51"/>
      <c r="N26" s="51"/>
    </row>
    <row r="27" spans="1:14" ht="24.95" customHeight="1">
      <c r="A27" s="31">
        <v>23</v>
      </c>
      <c r="B27" s="32" t="s">
        <v>242</v>
      </c>
      <c r="C27" s="33" t="s">
        <v>244</v>
      </c>
      <c r="D27" s="51" t="s">
        <v>528</v>
      </c>
      <c r="E27" s="51" t="s">
        <v>452</v>
      </c>
      <c r="F27" s="31" t="s">
        <v>403</v>
      </c>
      <c r="G27" s="31" t="s">
        <v>404</v>
      </c>
      <c r="H27" s="34" t="s">
        <v>410</v>
      </c>
      <c r="I27" s="36">
        <v>55</v>
      </c>
      <c r="J27" s="36">
        <v>44</v>
      </c>
      <c r="K27" s="36">
        <v>5</v>
      </c>
      <c r="L27" s="52">
        <f t="shared" si="0"/>
        <v>104</v>
      </c>
      <c r="M27" s="51"/>
      <c r="N27" s="51"/>
    </row>
    <row r="28" spans="1:14" ht="24.95" customHeight="1">
      <c r="A28" s="31">
        <v>24</v>
      </c>
      <c r="B28" s="32" t="s">
        <v>242</v>
      </c>
      <c r="C28" s="33" t="s">
        <v>245</v>
      </c>
      <c r="D28" s="51" t="s">
        <v>528</v>
      </c>
      <c r="E28" s="51" t="s">
        <v>469</v>
      </c>
      <c r="F28" s="31" t="s">
        <v>403</v>
      </c>
      <c r="G28" s="31" t="s">
        <v>404</v>
      </c>
      <c r="H28" s="34" t="s">
        <v>410</v>
      </c>
      <c r="I28" s="36">
        <v>80.5</v>
      </c>
      <c r="J28" s="36">
        <v>36.5</v>
      </c>
      <c r="K28" s="36">
        <v>62</v>
      </c>
      <c r="L28" s="52">
        <f t="shared" si="0"/>
        <v>179</v>
      </c>
      <c r="M28" s="51"/>
      <c r="N28" s="51"/>
    </row>
    <row r="29" spans="1:14" ht="24.95" customHeight="1">
      <c r="A29" s="31">
        <v>25</v>
      </c>
      <c r="B29" s="32" t="s">
        <v>242</v>
      </c>
      <c r="C29" s="33" t="s">
        <v>246</v>
      </c>
      <c r="D29" s="51" t="s">
        <v>528</v>
      </c>
      <c r="E29" s="51" t="s">
        <v>452</v>
      </c>
      <c r="F29" s="31" t="s">
        <v>403</v>
      </c>
      <c r="G29" s="31" t="s">
        <v>404</v>
      </c>
      <c r="H29" s="34" t="s">
        <v>410</v>
      </c>
      <c r="I29" s="36">
        <v>80.5</v>
      </c>
      <c r="J29" s="36">
        <v>36.5</v>
      </c>
      <c r="K29" s="36">
        <v>62</v>
      </c>
      <c r="L29" s="52">
        <f t="shared" si="0"/>
        <v>179</v>
      </c>
      <c r="M29" s="51"/>
      <c r="N29" s="51"/>
    </row>
    <row r="30" spans="1:14" ht="24.95" customHeight="1">
      <c r="A30" s="31">
        <v>26</v>
      </c>
      <c r="B30" s="32" t="s">
        <v>247</v>
      </c>
      <c r="C30" s="33" t="s">
        <v>248</v>
      </c>
      <c r="D30" s="51" t="s">
        <v>531</v>
      </c>
      <c r="E30" s="51" t="s">
        <v>471</v>
      </c>
      <c r="F30" s="31" t="s">
        <v>403</v>
      </c>
      <c r="G30" s="31" t="s">
        <v>404</v>
      </c>
      <c r="H30" s="34" t="s">
        <v>410</v>
      </c>
      <c r="I30" s="36">
        <v>132</v>
      </c>
      <c r="J30" s="36">
        <v>173</v>
      </c>
      <c r="K30" s="36">
        <v>61</v>
      </c>
      <c r="L30" s="52">
        <f t="shared" si="0"/>
        <v>366</v>
      </c>
      <c r="M30" s="51"/>
      <c r="N30" s="51"/>
    </row>
    <row r="31" spans="1:14" ht="24.95" customHeight="1">
      <c r="A31" s="31">
        <v>27</v>
      </c>
      <c r="B31" s="32" t="s">
        <v>249</v>
      </c>
      <c r="C31" s="38" t="s">
        <v>250</v>
      </c>
      <c r="D31" s="51" t="s">
        <v>528</v>
      </c>
      <c r="E31" s="51" t="s">
        <v>455</v>
      </c>
      <c r="F31" s="39" t="s">
        <v>403</v>
      </c>
      <c r="G31" s="39" t="s">
        <v>404</v>
      </c>
      <c r="H31" s="40" t="s">
        <v>410</v>
      </c>
      <c r="I31" s="41">
        <v>25</v>
      </c>
      <c r="J31" s="41">
        <v>25</v>
      </c>
      <c r="K31" s="42">
        <v>5.5</v>
      </c>
      <c r="L31" s="52">
        <f t="shared" si="0"/>
        <v>55.5</v>
      </c>
      <c r="M31" s="51"/>
      <c r="N31" s="51"/>
    </row>
    <row r="32" spans="1:14" ht="24.95" customHeight="1">
      <c r="A32" s="31">
        <v>28</v>
      </c>
      <c r="B32" s="32" t="s">
        <v>249</v>
      </c>
      <c r="C32" s="38" t="s">
        <v>251</v>
      </c>
      <c r="D32" s="51" t="s">
        <v>528</v>
      </c>
      <c r="E32" s="51" t="s">
        <v>449</v>
      </c>
      <c r="F32" s="39" t="s">
        <v>403</v>
      </c>
      <c r="G32" s="39" t="s">
        <v>404</v>
      </c>
      <c r="H32" s="40" t="s">
        <v>410</v>
      </c>
      <c r="I32" s="41">
        <v>25</v>
      </c>
      <c r="J32" s="41">
        <v>25</v>
      </c>
      <c r="K32" s="42">
        <v>5.5</v>
      </c>
      <c r="L32" s="52">
        <f t="shared" si="0"/>
        <v>55.5</v>
      </c>
      <c r="M32" s="51"/>
      <c r="N32" s="51"/>
    </row>
    <row r="33" spans="1:14" ht="24.95" customHeight="1">
      <c r="A33" s="31">
        <v>29</v>
      </c>
      <c r="B33" s="32" t="s">
        <v>249</v>
      </c>
      <c r="C33" s="38" t="s">
        <v>252</v>
      </c>
      <c r="D33" s="51" t="s">
        <v>528</v>
      </c>
      <c r="E33" s="51" t="s">
        <v>474</v>
      </c>
      <c r="F33" s="39" t="s">
        <v>403</v>
      </c>
      <c r="G33" s="39" t="s">
        <v>404</v>
      </c>
      <c r="H33" s="40" t="s">
        <v>410</v>
      </c>
      <c r="I33" s="41">
        <v>25</v>
      </c>
      <c r="J33" s="41">
        <v>25</v>
      </c>
      <c r="K33" s="42">
        <v>6</v>
      </c>
      <c r="L33" s="52">
        <f t="shared" si="0"/>
        <v>56</v>
      </c>
      <c r="M33" s="51"/>
      <c r="N33" s="51"/>
    </row>
    <row r="34" spans="1:14" ht="24.95" customHeight="1">
      <c r="A34" s="31">
        <v>30</v>
      </c>
      <c r="B34" s="32" t="s">
        <v>249</v>
      </c>
      <c r="C34" s="38" t="s">
        <v>253</v>
      </c>
      <c r="D34" s="51" t="s">
        <v>528</v>
      </c>
      <c r="E34" s="51" t="s">
        <v>475</v>
      </c>
      <c r="F34" s="39" t="s">
        <v>403</v>
      </c>
      <c r="G34" s="39" t="s">
        <v>404</v>
      </c>
      <c r="H34" s="40" t="s">
        <v>410</v>
      </c>
      <c r="I34" s="41">
        <v>91</v>
      </c>
      <c r="J34" s="41">
        <v>7</v>
      </c>
      <c r="K34" s="42">
        <v>76</v>
      </c>
      <c r="L34" s="52">
        <f t="shared" si="0"/>
        <v>174</v>
      </c>
      <c r="M34" s="51"/>
      <c r="N34" s="51"/>
    </row>
    <row r="35" spans="1:14" ht="24.95" customHeight="1">
      <c r="A35" s="31">
        <v>31</v>
      </c>
      <c r="B35" s="32" t="s">
        <v>254</v>
      </c>
      <c r="C35" s="33" t="s">
        <v>255</v>
      </c>
      <c r="D35" s="51" t="s">
        <v>528</v>
      </c>
      <c r="E35" s="51" t="s">
        <v>450</v>
      </c>
      <c r="F35" s="31" t="s">
        <v>403</v>
      </c>
      <c r="G35" s="31" t="s">
        <v>404</v>
      </c>
      <c r="H35" s="34" t="s">
        <v>410</v>
      </c>
      <c r="I35" s="36">
        <v>64</v>
      </c>
      <c r="J35" s="35">
        <v>62.5</v>
      </c>
      <c r="K35" s="35">
        <v>27.5</v>
      </c>
      <c r="L35" s="52">
        <f t="shared" si="0"/>
        <v>154</v>
      </c>
      <c r="M35" s="51"/>
      <c r="N35" s="51"/>
    </row>
    <row r="36" spans="1:14" ht="24.95" customHeight="1">
      <c r="A36" s="31">
        <v>32</v>
      </c>
      <c r="B36" s="32" t="s">
        <v>254</v>
      </c>
      <c r="C36" s="33" t="s">
        <v>256</v>
      </c>
      <c r="D36" s="51" t="s">
        <v>528</v>
      </c>
      <c r="E36" s="51" t="s">
        <v>476</v>
      </c>
      <c r="F36" s="31" t="s">
        <v>403</v>
      </c>
      <c r="G36" s="31" t="s">
        <v>404</v>
      </c>
      <c r="H36" s="34" t="s">
        <v>410</v>
      </c>
      <c r="I36" s="36">
        <v>64</v>
      </c>
      <c r="J36" s="35">
        <v>62.5</v>
      </c>
      <c r="K36" s="35">
        <v>27.5</v>
      </c>
      <c r="L36" s="52">
        <f t="shared" si="0"/>
        <v>154</v>
      </c>
      <c r="M36" s="51"/>
      <c r="N36" s="51"/>
    </row>
    <row r="37" spans="1:14" ht="24.95" customHeight="1">
      <c r="A37" s="31">
        <v>33</v>
      </c>
      <c r="B37" s="32" t="s">
        <v>254</v>
      </c>
      <c r="C37" s="33" t="s">
        <v>257</v>
      </c>
      <c r="D37" s="51" t="s">
        <v>528</v>
      </c>
      <c r="E37" s="51" t="s">
        <v>477</v>
      </c>
      <c r="F37" s="31" t="s">
        <v>403</v>
      </c>
      <c r="G37" s="31" t="s">
        <v>404</v>
      </c>
      <c r="H37" s="34" t="s">
        <v>410</v>
      </c>
      <c r="I37" s="36">
        <v>70</v>
      </c>
      <c r="J37" s="36">
        <v>63</v>
      </c>
      <c r="K37" s="36">
        <v>7</v>
      </c>
      <c r="L37" s="52">
        <f t="shared" si="0"/>
        <v>140</v>
      </c>
      <c r="M37" s="51"/>
      <c r="N37" s="51"/>
    </row>
    <row r="38" spans="1:14" ht="24.95" customHeight="1">
      <c r="A38" s="31">
        <v>34</v>
      </c>
      <c r="B38" s="32" t="s">
        <v>254</v>
      </c>
      <c r="C38" s="33" t="s">
        <v>258</v>
      </c>
      <c r="D38" s="51" t="s">
        <v>528</v>
      </c>
      <c r="E38" s="51" t="s">
        <v>453</v>
      </c>
      <c r="F38" s="31" t="s">
        <v>403</v>
      </c>
      <c r="G38" s="31" t="s">
        <v>404</v>
      </c>
      <c r="H38" s="34" t="s">
        <v>410</v>
      </c>
      <c r="I38" s="36">
        <v>85</v>
      </c>
      <c r="J38" s="36">
        <v>50</v>
      </c>
      <c r="K38" s="36">
        <v>59</v>
      </c>
      <c r="L38" s="52">
        <f t="shared" si="0"/>
        <v>194</v>
      </c>
      <c r="M38" s="51"/>
      <c r="N38" s="51"/>
    </row>
    <row r="39" spans="1:14" ht="24.95" customHeight="1">
      <c r="A39" s="31">
        <v>35</v>
      </c>
      <c r="B39" s="32" t="s">
        <v>259</v>
      </c>
      <c r="C39" s="33" t="s">
        <v>260</v>
      </c>
      <c r="D39" s="51" t="s">
        <v>528</v>
      </c>
      <c r="E39" s="51" t="s">
        <v>449</v>
      </c>
      <c r="F39" s="31" t="s">
        <v>403</v>
      </c>
      <c r="G39" s="31" t="s">
        <v>404</v>
      </c>
      <c r="H39" s="34" t="s">
        <v>410</v>
      </c>
      <c r="I39" s="36">
        <v>125</v>
      </c>
      <c r="J39" s="36">
        <v>100</v>
      </c>
      <c r="K39" s="36">
        <v>43</v>
      </c>
      <c r="L39" s="52">
        <f t="shared" si="0"/>
        <v>268</v>
      </c>
      <c r="M39" s="51"/>
      <c r="N39" s="51"/>
    </row>
    <row r="40" spans="1:14" ht="24.95" customHeight="1">
      <c r="A40" s="31">
        <v>36</v>
      </c>
      <c r="B40" s="32" t="s">
        <v>261</v>
      </c>
      <c r="C40" s="33" t="s">
        <v>262</v>
      </c>
      <c r="D40" s="51" t="s">
        <v>532</v>
      </c>
      <c r="E40" s="51" t="s">
        <v>478</v>
      </c>
      <c r="F40" s="31" t="s">
        <v>403</v>
      </c>
      <c r="G40" s="31" t="s">
        <v>404</v>
      </c>
      <c r="H40" s="34" t="s">
        <v>410</v>
      </c>
      <c r="I40" s="36">
        <v>40</v>
      </c>
      <c r="J40" s="36">
        <v>41</v>
      </c>
      <c r="K40" s="36">
        <v>10</v>
      </c>
      <c r="L40" s="52">
        <f t="shared" si="0"/>
        <v>91</v>
      </c>
      <c r="M40" s="51"/>
      <c r="N40" s="51"/>
    </row>
    <row r="41" spans="1:14" ht="24.95" customHeight="1">
      <c r="A41" s="31">
        <v>37</v>
      </c>
      <c r="B41" s="32" t="s">
        <v>261</v>
      </c>
      <c r="C41" s="33" t="s">
        <v>263</v>
      </c>
      <c r="D41" s="51" t="s">
        <v>528</v>
      </c>
      <c r="E41" s="51" t="s">
        <v>452</v>
      </c>
      <c r="F41" s="31" t="s">
        <v>403</v>
      </c>
      <c r="G41" s="31" t="s">
        <v>404</v>
      </c>
      <c r="H41" s="34" t="s">
        <v>410</v>
      </c>
      <c r="I41" s="36">
        <v>49</v>
      </c>
      <c r="J41" s="36">
        <v>127</v>
      </c>
      <c r="K41" s="36">
        <v>26</v>
      </c>
      <c r="L41" s="52">
        <f t="shared" si="0"/>
        <v>202</v>
      </c>
      <c r="M41" s="51"/>
      <c r="N41" s="51"/>
    </row>
    <row r="42" spans="1:14" ht="24.95" customHeight="1">
      <c r="A42" s="31">
        <v>38</v>
      </c>
      <c r="B42" s="32" t="s">
        <v>264</v>
      </c>
      <c r="C42" s="33" t="s">
        <v>411</v>
      </c>
      <c r="D42" s="51" t="s">
        <v>533</v>
      </c>
      <c r="E42" s="51" t="s">
        <v>479</v>
      </c>
      <c r="F42" s="31" t="s">
        <v>403</v>
      </c>
      <c r="G42" s="31" t="s">
        <v>404</v>
      </c>
      <c r="H42" s="34" t="s">
        <v>410</v>
      </c>
      <c r="I42" s="35">
        <v>26.5</v>
      </c>
      <c r="J42" s="36">
        <v>0</v>
      </c>
      <c r="K42" s="36">
        <v>38</v>
      </c>
      <c r="L42" s="52">
        <f t="shared" si="0"/>
        <v>64.5</v>
      </c>
      <c r="M42" s="51"/>
      <c r="N42" s="51"/>
    </row>
    <row r="43" spans="1:14" ht="24.95" customHeight="1">
      <c r="A43" s="31">
        <v>39</v>
      </c>
      <c r="B43" s="32" t="s">
        <v>264</v>
      </c>
      <c r="C43" s="33" t="s">
        <v>412</v>
      </c>
      <c r="D43" s="51" t="s">
        <v>534</v>
      </c>
      <c r="E43" s="51" t="s">
        <v>480</v>
      </c>
      <c r="F43" s="31" t="s">
        <v>403</v>
      </c>
      <c r="G43" s="31" t="s">
        <v>404</v>
      </c>
      <c r="H43" s="34" t="s">
        <v>410</v>
      </c>
      <c r="I43" s="35">
        <v>26.5</v>
      </c>
      <c r="J43" s="36">
        <v>0</v>
      </c>
      <c r="K43" s="36">
        <v>38</v>
      </c>
      <c r="L43" s="52">
        <f t="shared" si="0"/>
        <v>64.5</v>
      </c>
      <c r="M43" s="51"/>
      <c r="N43" s="51"/>
    </row>
    <row r="44" spans="1:14" ht="24.95" customHeight="1">
      <c r="A44" s="31">
        <v>40</v>
      </c>
      <c r="B44" s="32" t="s">
        <v>265</v>
      </c>
      <c r="C44" s="33" t="s">
        <v>266</v>
      </c>
      <c r="D44" s="51" t="s">
        <v>528</v>
      </c>
      <c r="E44" s="51" t="s">
        <v>462</v>
      </c>
      <c r="F44" s="31" t="s">
        <v>403</v>
      </c>
      <c r="G44" s="31" t="s">
        <v>404</v>
      </c>
      <c r="H44" s="34" t="s">
        <v>410</v>
      </c>
      <c r="I44" s="36">
        <v>70</v>
      </c>
      <c r="J44" s="36">
        <v>35</v>
      </c>
      <c r="K44" s="36">
        <v>47</v>
      </c>
      <c r="L44" s="52">
        <f t="shared" si="0"/>
        <v>152</v>
      </c>
      <c r="M44" s="51"/>
      <c r="N44" s="51"/>
    </row>
    <row r="45" spans="1:14" ht="24.95" customHeight="1">
      <c r="A45" s="31">
        <v>41</v>
      </c>
      <c r="B45" s="32" t="s">
        <v>265</v>
      </c>
      <c r="C45" s="33" t="s">
        <v>267</v>
      </c>
      <c r="D45" s="51" t="s">
        <v>528</v>
      </c>
      <c r="E45" s="51" t="s">
        <v>481</v>
      </c>
      <c r="F45" s="31" t="s">
        <v>403</v>
      </c>
      <c r="G45" s="31" t="s">
        <v>404</v>
      </c>
      <c r="H45" s="34" t="s">
        <v>410</v>
      </c>
      <c r="I45" s="36">
        <v>70</v>
      </c>
      <c r="J45" s="36">
        <v>35</v>
      </c>
      <c r="K45" s="36">
        <v>47</v>
      </c>
      <c r="L45" s="52">
        <f t="shared" si="0"/>
        <v>152</v>
      </c>
      <c r="M45" s="51"/>
      <c r="N45" s="51"/>
    </row>
    <row r="46" spans="1:14" ht="24.95" customHeight="1">
      <c r="A46" s="31">
        <v>42</v>
      </c>
      <c r="B46" s="32" t="s">
        <v>265</v>
      </c>
      <c r="C46" s="33" t="s">
        <v>268</v>
      </c>
      <c r="D46" s="51" t="s">
        <v>528</v>
      </c>
      <c r="E46" s="51" t="s">
        <v>454</v>
      </c>
      <c r="F46" s="31" t="s">
        <v>403</v>
      </c>
      <c r="G46" s="31" t="s">
        <v>404</v>
      </c>
      <c r="H46" s="34" t="s">
        <v>410</v>
      </c>
      <c r="I46" s="36">
        <v>70</v>
      </c>
      <c r="J46" s="36">
        <v>35</v>
      </c>
      <c r="K46" s="36">
        <v>47</v>
      </c>
      <c r="L46" s="52">
        <f t="shared" si="0"/>
        <v>152</v>
      </c>
      <c r="M46" s="51"/>
      <c r="N46" s="51"/>
    </row>
    <row r="47" spans="1:14" ht="24.95" customHeight="1">
      <c r="A47" s="31">
        <v>43</v>
      </c>
      <c r="B47" s="32" t="s">
        <v>265</v>
      </c>
      <c r="C47" s="33" t="s">
        <v>269</v>
      </c>
      <c r="D47" s="51" t="s">
        <v>535</v>
      </c>
      <c r="E47" s="51" t="s">
        <v>482</v>
      </c>
      <c r="F47" s="31" t="s">
        <v>403</v>
      </c>
      <c r="G47" s="31" t="s">
        <v>404</v>
      </c>
      <c r="H47" s="34" t="s">
        <v>410</v>
      </c>
      <c r="I47" s="36">
        <v>65</v>
      </c>
      <c r="J47" s="36">
        <v>0</v>
      </c>
      <c r="K47" s="36">
        <v>134</v>
      </c>
      <c r="L47" s="52">
        <f t="shared" si="0"/>
        <v>199</v>
      </c>
      <c r="M47" s="51"/>
      <c r="N47" s="51"/>
    </row>
    <row r="48" spans="1:14" ht="24.95" customHeight="1">
      <c r="A48" s="31">
        <v>44</v>
      </c>
      <c r="B48" s="32" t="s">
        <v>265</v>
      </c>
      <c r="C48" s="33" t="s">
        <v>270</v>
      </c>
      <c r="D48" s="51" t="s">
        <v>528</v>
      </c>
      <c r="E48" s="51" t="s">
        <v>483</v>
      </c>
      <c r="F48" s="31" t="s">
        <v>403</v>
      </c>
      <c r="G48" s="31" t="s">
        <v>404</v>
      </c>
      <c r="H48" s="34" t="s">
        <v>410</v>
      </c>
      <c r="I48" s="36">
        <v>65</v>
      </c>
      <c r="J48" s="36">
        <v>0</v>
      </c>
      <c r="K48" s="36">
        <v>134</v>
      </c>
      <c r="L48" s="52">
        <f t="shared" si="0"/>
        <v>199</v>
      </c>
      <c r="M48" s="51"/>
      <c r="N48" s="51"/>
    </row>
    <row r="49" spans="1:14" ht="24.95" customHeight="1">
      <c r="A49" s="31">
        <v>45</v>
      </c>
      <c r="B49" s="32" t="s">
        <v>265</v>
      </c>
      <c r="C49" s="33" t="s">
        <v>271</v>
      </c>
      <c r="D49" s="51" t="s">
        <v>528</v>
      </c>
      <c r="E49" s="51" t="s">
        <v>452</v>
      </c>
      <c r="F49" s="31" t="s">
        <v>403</v>
      </c>
      <c r="G49" s="31" t="s">
        <v>404</v>
      </c>
      <c r="H49" s="34" t="s">
        <v>410</v>
      </c>
      <c r="I49" s="36">
        <v>82</v>
      </c>
      <c r="J49" s="36">
        <v>30</v>
      </c>
      <c r="K49" s="36">
        <v>41</v>
      </c>
      <c r="L49" s="52">
        <f t="shared" si="0"/>
        <v>153</v>
      </c>
      <c r="M49" s="51"/>
      <c r="N49" s="51"/>
    </row>
    <row r="50" spans="1:14" ht="24.95" customHeight="1">
      <c r="A50" s="31">
        <v>46</v>
      </c>
      <c r="B50" s="32" t="s">
        <v>265</v>
      </c>
      <c r="C50" s="33" t="s">
        <v>413</v>
      </c>
      <c r="D50" s="51" t="s">
        <v>528</v>
      </c>
      <c r="E50" s="51" t="s">
        <v>484</v>
      </c>
      <c r="F50" s="31" t="s">
        <v>403</v>
      </c>
      <c r="G50" s="31" t="s">
        <v>404</v>
      </c>
      <c r="H50" s="34" t="s">
        <v>410</v>
      </c>
      <c r="I50" s="36">
        <v>82</v>
      </c>
      <c r="J50" s="36">
        <v>30</v>
      </c>
      <c r="K50" s="36">
        <v>41</v>
      </c>
      <c r="L50" s="52">
        <f t="shared" si="0"/>
        <v>153</v>
      </c>
      <c r="M50" s="51"/>
      <c r="N50" s="51"/>
    </row>
    <row r="51" spans="1:14" ht="24.95" customHeight="1">
      <c r="A51" s="31">
        <v>47</v>
      </c>
      <c r="B51" s="32" t="s">
        <v>265</v>
      </c>
      <c r="C51" s="33" t="s">
        <v>272</v>
      </c>
      <c r="D51" s="51" t="s">
        <v>528</v>
      </c>
      <c r="E51" s="51" t="s">
        <v>465</v>
      </c>
      <c r="F51" s="31" t="s">
        <v>403</v>
      </c>
      <c r="G51" s="31" t="s">
        <v>404</v>
      </c>
      <c r="H51" s="34" t="s">
        <v>410</v>
      </c>
      <c r="I51" s="36">
        <v>135</v>
      </c>
      <c r="J51" s="36">
        <v>79</v>
      </c>
      <c r="K51" s="36">
        <v>138</v>
      </c>
      <c r="L51" s="52">
        <f t="shared" si="0"/>
        <v>352</v>
      </c>
      <c r="M51" s="51"/>
      <c r="N51" s="51"/>
    </row>
    <row r="52" spans="1:14" ht="24.95" customHeight="1">
      <c r="A52" s="31">
        <v>48</v>
      </c>
      <c r="B52" s="32" t="s">
        <v>273</v>
      </c>
      <c r="C52" s="33" t="s">
        <v>274</v>
      </c>
      <c r="D52" s="51" t="s">
        <v>528</v>
      </c>
      <c r="E52" s="51" t="s">
        <v>455</v>
      </c>
      <c r="F52" s="31" t="s">
        <v>403</v>
      </c>
      <c r="G52" s="31" t="s">
        <v>404</v>
      </c>
      <c r="H52" s="34" t="s">
        <v>410</v>
      </c>
      <c r="I52" s="36">
        <v>248</v>
      </c>
      <c r="J52" s="36">
        <v>94</v>
      </c>
      <c r="K52" s="36">
        <v>114</v>
      </c>
      <c r="L52" s="52">
        <f t="shared" si="0"/>
        <v>456</v>
      </c>
      <c r="M52" s="51"/>
      <c r="N52" s="51"/>
    </row>
    <row r="53" spans="1:14" ht="24.95" customHeight="1">
      <c r="A53" s="31">
        <v>49</v>
      </c>
      <c r="B53" s="32" t="s">
        <v>275</v>
      </c>
      <c r="C53" s="33" t="s">
        <v>276</v>
      </c>
      <c r="D53" s="51" t="s">
        <v>528</v>
      </c>
      <c r="E53" s="51" t="s">
        <v>456</v>
      </c>
      <c r="F53" s="31" t="s">
        <v>403</v>
      </c>
      <c r="G53" s="31" t="s">
        <v>404</v>
      </c>
      <c r="H53" s="34" t="s">
        <v>410</v>
      </c>
      <c r="I53" s="36">
        <v>127</v>
      </c>
      <c r="J53" s="36">
        <v>59</v>
      </c>
      <c r="K53" s="36">
        <v>43</v>
      </c>
      <c r="L53" s="52">
        <f t="shared" si="0"/>
        <v>229</v>
      </c>
      <c r="M53" s="51"/>
      <c r="N53" s="51"/>
    </row>
    <row r="54" spans="1:14" ht="24.95" customHeight="1">
      <c r="A54" s="31">
        <v>50</v>
      </c>
      <c r="B54" s="32" t="s">
        <v>275</v>
      </c>
      <c r="C54" s="33" t="s">
        <v>277</v>
      </c>
      <c r="D54" s="51" t="s">
        <v>528</v>
      </c>
      <c r="E54" s="51" t="s">
        <v>485</v>
      </c>
      <c r="F54" s="31" t="s">
        <v>403</v>
      </c>
      <c r="G54" s="31" t="s">
        <v>404</v>
      </c>
      <c r="H54" s="34" t="s">
        <v>410</v>
      </c>
      <c r="I54" s="36">
        <v>127</v>
      </c>
      <c r="J54" s="36">
        <v>59</v>
      </c>
      <c r="K54" s="36">
        <v>43</v>
      </c>
      <c r="L54" s="52">
        <f t="shared" si="0"/>
        <v>229</v>
      </c>
      <c r="M54" s="51"/>
      <c r="N54" s="51"/>
    </row>
    <row r="55" spans="1:14" ht="24.95" customHeight="1">
      <c r="A55" s="31">
        <v>51</v>
      </c>
      <c r="B55" s="32" t="s">
        <v>278</v>
      </c>
      <c r="C55" s="33" t="s">
        <v>279</v>
      </c>
      <c r="D55" s="51" t="s">
        <v>528</v>
      </c>
      <c r="E55" s="51" t="s">
        <v>452</v>
      </c>
      <c r="F55" s="31" t="s">
        <v>403</v>
      </c>
      <c r="G55" s="31" t="s">
        <v>404</v>
      </c>
      <c r="H55" s="34" t="s">
        <v>410</v>
      </c>
      <c r="I55" s="36">
        <v>103</v>
      </c>
      <c r="J55" s="36">
        <v>163</v>
      </c>
      <c r="K55" s="36">
        <v>66</v>
      </c>
      <c r="L55" s="52">
        <f t="shared" si="0"/>
        <v>332</v>
      </c>
      <c r="M55" s="51"/>
      <c r="N55" s="51"/>
    </row>
    <row r="56" spans="1:14" ht="24.95" customHeight="1">
      <c r="A56" s="31">
        <v>52</v>
      </c>
      <c r="B56" s="32" t="s">
        <v>280</v>
      </c>
      <c r="C56" s="33" t="s">
        <v>281</v>
      </c>
      <c r="D56" s="51" t="s">
        <v>528</v>
      </c>
      <c r="E56" s="51" t="s">
        <v>485</v>
      </c>
      <c r="F56" s="31" t="s">
        <v>403</v>
      </c>
      <c r="G56" s="31" t="s">
        <v>404</v>
      </c>
      <c r="H56" s="34" t="s">
        <v>410</v>
      </c>
      <c r="I56" s="36">
        <v>66</v>
      </c>
      <c r="J56" s="36">
        <v>154</v>
      </c>
      <c r="K56" s="36">
        <v>28</v>
      </c>
      <c r="L56" s="52">
        <f t="shared" si="0"/>
        <v>248</v>
      </c>
      <c r="M56" s="51"/>
      <c r="N56" s="51"/>
    </row>
    <row r="57" spans="1:14" ht="24.95" customHeight="1">
      <c r="A57" s="31">
        <v>53</v>
      </c>
      <c r="B57" s="32" t="s">
        <v>282</v>
      </c>
      <c r="C57" s="33" t="s">
        <v>283</v>
      </c>
      <c r="D57" s="51" t="s">
        <v>528</v>
      </c>
      <c r="E57" s="51" t="s">
        <v>485</v>
      </c>
      <c r="F57" s="31" t="s">
        <v>403</v>
      </c>
      <c r="G57" s="31" t="s">
        <v>404</v>
      </c>
      <c r="H57" s="34" t="s">
        <v>414</v>
      </c>
      <c r="I57" s="36">
        <v>85</v>
      </c>
      <c r="J57" s="36">
        <v>141</v>
      </c>
      <c r="K57" s="36">
        <v>5</v>
      </c>
      <c r="L57" s="52">
        <f t="shared" si="0"/>
        <v>231</v>
      </c>
      <c r="M57" s="51"/>
      <c r="N57" s="51"/>
    </row>
    <row r="58" spans="1:14" ht="24.95" customHeight="1">
      <c r="A58" s="31">
        <v>54</v>
      </c>
      <c r="B58" s="32" t="s">
        <v>282</v>
      </c>
      <c r="C58" s="33" t="s">
        <v>415</v>
      </c>
      <c r="D58" s="51" t="s">
        <v>536</v>
      </c>
      <c r="E58" s="51" t="s">
        <v>486</v>
      </c>
      <c r="F58" s="31" t="s">
        <v>403</v>
      </c>
      <c r="G58" s="31" t="s">
        <v>404</v>
      </c>
      <c r="H58" s="34" t="s">
        <v>414</v>
      </c>
      <c r="I58" s="35">
        <v>41.5</v>
      </c>
      <c r="J58" s="35">
        <v>48.5</v>
      </c>
      <c r="K58" s="36">
        <v>6</v>
      </c>
      <c r="L58" s="52">
        <f t="shared" si="0"/>
        <v>96</v>
      </c>
      <c r="M58" s="51"/>
      <c r="N58" s="51"/>
    </row>
    <row r="59" spans="1:14" ht="24.95" customHeight="1">
      <c r="A59" s="31">
        <v>55</v>
      </c>
      <c r="B59" s="32" t="s">
        <v>282</v>
      </c>
      <c r="C59" s="33" t="s">
        <v>416</v>
      </c>
      <c r="D59" s="51" t="s">
        <v>537</v>
      </c>
      <c r="E59" s="51" t="s">
        <v>487</v>
      </c>
      <c r="F59" s="31" t="s">
        <v>403</v>
      </c>
      <c r="G59" s="31" t="s">
        <v>404</v>
      </c>
      <c r="H59" s="34" t="s">
        <v>414</v>
      </c>
      <c r="I59" s="35">
        <v>41.5</v>
      </c>
      <c r="J59" s="35">
        <v>48.5</v>
      </c>
      <c r="K59" s="36">
        <v>6</v>
      </c>
      <c r="L59" s="52">
        <f t="shared" si="0"/>
        <v>96</v>
      </c>
      <c r="M59" s="51"/>
      <c r="N59" s="51"/>
    </row>
    <row r="60" spans="1:14" ht="24.95" customHeight="1">
      <c r="A60" s="31">
        <v>56</v>
      </c>
      <c r="B60" s="32" t="s">
        <v>284</v>
      </c>
      <c r="C60" s="33" t="s">
        <v>285</v>
      </c>
      <c r="D60" s="51" t="s">
        <v>538</v>
      </c>
      <c r="E60" s="51" t="s">
        <v>488</v>
      </c>
      <c r="F60" s="31" t="s">
        <v>403</v>
      </c>
      <c r="G60" s="31" t="s">
        <v>404</v>
      </c>
      <c r="H60" s="34" t="s">
        <v>414</v>
      </c>
      <c r="I60" s="36">
        <v>70</v>
      </c>
      <c r="J60" s="36">
        <v>49</v>
      </c>
      <c r="K60" s="35">
        <v>126.5</v>
      </c>
      <c r="L60" s="52">
        <f t="shared" si="0"/>
        <v>245.5</v>
      </c>
      <c r="M60" s="51"/>
      <c r="N60" s="51"/>
    </row>
    <row r="61" spans="1:14" ht="24.95" customHeight="1">
      <c r="A61" s="31">
        <v>57</v>
      </c>
      <c r="B61" s="32" t="s">
        <v>284</v>
      </c>
      <c r="C61" s="33" t="s">
        <v>286</v>
      </c>
      <c r="D61" s="51" t="s">
        <v>528</v>
      </c>
      <c r="E61" s="51" t="s">
        <v>489</v>
      </c>
      <c r="F61" s="31" t="s">
        <v>403</v>
      </c>
      <c r="G61" s="31" t="s">
        <v>404</v>
      </c>
      <c r="H61" s="34" t="s">
        <v>414</v>
      </c>
      <c r="I61" s="36">
        <v>70</v>
      </c>
      <c r="J61" s="36">
        <v>49</v>
      </c>
      <c r="K61" s="35">
        <v>126.5</v>
      </c>
      <c r="L61" s="52">
        <f t="shared" si="0"/>
        <v>245.5</v>
      </c>
      <c r="M61" s="51"/>
      <c r="N61" s="51"/>
    </row>
    <row r="62" spans="1:14" ht="24.95" customHeight="1">
      <c r="A62" s="31">
        <v>58</v>
      </c>
      <c r="B62" s="32" t="s">
        <v>287</v>
      </c>
      <c r="C62" s="33" t="s">
        <v>288</v>
      </c>
      <c r="D62" s="51" t="s">
        <v>528</v>
      </c>
      <c r="E62" s="51" t="s">
        <v>490</v>
      </c>
      <c r="F62" s="31" t="s">
        <v>403</v>
      </c>
      <c r="G62" s="31" t="s">
        <v>404</v>
      </c>
      <c r="H62" s="34" t="s">
        <v>414</v>
      </c>
      <c r="I62" s="36">
        <v>141</v>
      </c>
      <c r="J62" s="36">
        <v>67</v>
      </c>
      <c r="K62" s="36">
        <v>90</v>
      </c>
      <c r="L62" s="52">
        <f t="shared" si="0"/>
        <v>298</v>
      </c>
      <c r="M62" s="51"/>
      <c r="N62" s="51"/>
    </row>
    <row r="63" spans="1:14" ht="24.95" customHeight="1">
      <c r="A63" s="31">
        <v>59</v>
      </c>
      <c r="B63" s="32" t="s">
        <v>289</v>
      </c>
      <c r="C63" s="33" t="s">
        <v>290</v>
      </c>
      <c r="D63" s="51" t="s">
        <v>528</v>
      </c>
      <c r="E63" s="51" t="s">
        <v>491</v>
      </c>
      <c r="F63" s="31" t="s">
        <v>403</v>
      </c>
      <c r="G63" s="31" t="s">
        <v>404</v>
      </c>
      <c r="H63" s="34" t="s">
        <v>417</v>
      </c>
      <c r="I63" s="36">
        <v>47</v>
      </c>
      <c r="J63" s="36">
        <v>150</v>
      </c>
      <c r="K63" s="36">
        <v>47</v>
      </c>
      <c r="L63" s="52">
        <f t="shared" si="0"/>
        <v>244</v>
      </c>
      <c r="M63" s="51"/>
      <c r="N63" s="51"/>
    </row>
    <row r="64" spans="1:14" ht="24.95" customHeight="1">
      <c r="A64" s="31">
        <v>60</v>
      </c>
      <c r="B64" s="32" t="s">
        <v>291</v>
      </c>
      <c r="C64" s="33" t="s">
        <v>292</v>
      </c>
      <c r="D64" s="51" t="s">
        <v>528</v>
      </c>
      <c r="E64" s="51" t="s">
        <v>454</v>
      </c>
      <c r="F64" s="31" t="s">
        <v>403</v>
      </c>
      <c r="G64" s="31" t="s">
        <v>404</v>
      </c>
      <c r="H64" s="34" t="s">
        <v>417</v>
      </c>
      <c r="I64" s="36">
        <v>121</v>
      </c>
      <c r="J64" s="36">
        <v>124</v>
      </c>
      <c r="K64" s="36">
        <v>101</v>
      </c>
      <c r="L64" s="52">
        <f t="shared" si="0"/>
        <v>346</v>
      </c>
      <c r="M64" s="51"/>
      <c r="N64" s="51"/>
    </row>
    <row r="65" spans="1:14" ht="24.95" customHeight="1">
      <c r="A65" s="31">
        <v>61</v>
      </c>
      <c r="B65" s="32" t="s">
        <v>293</v>
      </c>
      <c r="C65" s="33" t="s">
        <v>294</v>
      </c>
      <c r="D65" s="51" t="s">
        <v>528</v>
      </c>
      <c r="E65" s="51" t="s">
        <v>464</v>
      </c>
      <c r="F65" s="31" t="s">
        <v>403</v>
      </c>
      <c r="G65" s="31" t="s">
        <v>404</v>
      </c>
      <c r="H65" s="34" t="s">
        <v>417</v>
      </c>
      <c r="I65" s="36">
        <v>199</v>
      </c>
      <c r="J65" s="36">
        <v>14</v>
      </c>
      <c r="K65" s="36">
        <v>173</v>
      </c>
      <c r="L65" s="52">
        <f t="shared" si="0"/>
        <v>386</v>
      </c>
      <c r="M65" s="51"/>
      <c r="N65" s="51"/>
    </row>
    <row r="66" spans="1:14" ht="24.95" customHeight="1">
      <c r="A66" s="31">
        <v>62</v>
      </c>
      <c r="B66" s="32" t="s">
        <v>295</v>
      </c>
      <c r="C66" s="33" t="s">
        <v>296</v>
      </c>
      <c r="D66" s="51" t="s">
        <v>528</v>
      </c>
      <c r="E66" s="51" t="s">
        <v>485</v>
      </c>
      <c r="F66" s="31" t="s">
        <v>403</v>
      </c>
      <c r="G66" s="31" t="s">
        <v>404</v>
      </c>
      <c r="H66" s="34" t="s">
        <v>417</v>
      </c>
      <c r="I66" s="35">
        <v>97.5</v>
      </c>
      <c r="J66" s="35">
        <v>47.5</v>
      </c>
      <c r="K66" s="35">
        <v>45.5</v>
      </c>
      <c r="L66" s="52">
        <f t="shared" si="0"/>
        <v>190.5</v>
      </c>
      <c r="M66" s="51"/>
      <c r="N66" s="51"/>
    </row>
    <row r="67" spans="1:14" ht="24.95" customHeight="1">
      <c r="A67" s="31">
        <v>63</v>
      </c>
      <c r="B67" s="32" t="s">
        <v>295</v>
      </c>
      <c r="C67" s="33" t="s">
        <v>297</v>
      </c>
      <c r="D67" s="51" t="s">
        <v>528</v>
      </c>
      <c r="E67" s="51" t="s">
        <v>492</v>
      </c>
      <c r="F67" s="31" t="s">
        <v>403</v>
      </c>
      <c r="G67" s="31" t="s">
        <v>404</v>
      </c>
      <c r="H67" s="34" t="s">
        <v>417</v>
      </c>
      <c r="I67" s="35">
        <v>97.5</v>
      </c>
      <c r="J67" s="35">
        <v>47.5</v>
      </c>
      <c r="K67" s="35">
        <v>45.5</v>
      </c>
      <c r="L67" s="52">
        <f t="shared" si="0"/>
        <v>190.5</v>
      </c>
      <c r="M67" s="51"/>
      <c r="N67" s="51"/>
    </row>
    <row r="68" spans="1:14" ht="24.95" customHeight="1">
      <c r="A68" s="31">
        <v>64</v>
      </c>
      <c r="B68" s="32" t="s">
        <v>298</v>
      </c>
      <c r="C68" s="33" t="s">
        <v>299</v>
      </c>
      <c r="D68" s="51" t="s">
        <v>528</v>
      </c>
      <c r="E68" s="51" t="s">
        <v>493</v>
      </c>
      <c r="F68" s="31" t="s">
        <v>403</v>
      </c>
      <c r="G68" s="31" t="s">
        <v>404</v>
      </c>
      <c r="H68" s="34" t="s">
        <v>417</v>
      </c>
      <c r="I68" s="36">
        <v>119</v>
      </c>
      <c r="J68" s="36">
        <v>43</v>
      </c>
      <c r="K68" s="36">
        <v>113</v>
      </c>
      <c r="L68" s="52">
        <f t="shared" si="0"/>
        <v>275</v>
      </c>
      <c r="M68" s="51"/>
      <c r="N68" s="51"/>
    </row>
    <row r="69" spans="1:14" ht="24.95" customHeight="1">
      <c r="A69" s="31">
        <v>65</v>
      </c>
      <c r="B69" s="32" t="s">
        <v>298</v>
      </c>
      <c r="C69" s="33" t="s">
        <v>418</v>
      </c>
      <c r="D69" s="51" t="s">
        <v>528</v>
      </c>
      <c r="E69" s="51" t="s">
        <v>450</v>
      </c>
      <c r="F69" s="31" t="s">
        <v>403</v>
      </c>
      <c r="G69" s="31" t="s">
        <v>404</v>
      </c>
      <c r="H69" s="34" t="s">
        <v>417</v>
      </c>
      <c r="I69" s="36">
        <v>38</v>
      </c>
      <c r="J69" s="35">
        <v>30.5</v>
      </c>
      <c r="K69" s="35">
        <v>48.5</v>
      </c>
      <c r="L69" s="52">
        <f t="shared" si="0"/>
        <v>117</v>
      </c>
      <c r="M69" s="51"/>
      <c r="N69" s="51"/>
    </row>
    <row r="70" spans="1:14" ht="24.95" customHeight="1">
      <c r="A70" s="31">
        <v>66</v>
      </c>
      <c r="B70" s="32" t="s">
        <v>300</v>
      </c>
      <c r="C70" s="33" t="s">
        <v>301</v>
      </c>
      <c r="D70" s="51" t="s">
        <v>528</v>
      </c>
      <c r="E70" s="51" t="s">
        <v>494</v>
      </c>
      <c r="F70" s="31" t="s">
        <v>403</v>
      </c>
      <c r="G70" s="31" t="s">
        <v>404</v>
      </c>
      <c r="H70" s="34" t="s">
        <v>417</v>
      </c>
      <c r="I70" s="36">
        <v>147</v>
      </c>
      <c r="J70" s="36">
        <v>34</v>
      </c>
      <c r="K70" s="36">
        <v>98</v>
      </c>
      <c r="L70" s="52">
        <f t="shared" ref="L70:L133" si="1">I70+J70+K70</f>
        <v>279</v>
      </c>
      <c r="M70" s="51"/>
      <c r="N70" s="51"/>
    </row>
    <row r="71" spans="1:14" ht="24.95" customHeight="1">
      <c r="A71" s="31">
        <v>67</v>
      </c>
      <c r="B71" s="32" t="s">
        <v>300</v>
      </c>
      <c r="C71" s="33" t="s">
        <v>302</v>
      </c>
      <c r="D71" s="51" t="s">
        <v>528</v>
      </c>
      <c r="E71" s="51" t="s">
        <v>472</v>
      </c>
      <c r="F71" s="31" t="s">
        <v>403</v>
      </c>
      <c r="G71" s="31" t="s">
        <v>404</v>
      </c>
      <c r="H71" s="34" t="s">
        <v>417</v>
      </c>
      <c r="I71" s="36">
        <v>126</v>
      </c>
      <c r="J71" s="36">
        <v>72</v>
      </c>
      <c r="K71" s="36">
        <v>43</v>
      </c>
      <c r="L71" s="52">
        <f t="shared" si="1"/>
        <v>241</v>
      </c>
      <c r="M71" s="51"/>
      <c r="N71" s="51"/>
    </row>
    <row r="72" spans="1:14" ht="24.95" customHeight="1">
      <c r="A72" s="31">
        <v>68</v>
      </c>
      <c r="B72" s="32" t="s">
        <v>303</v>
      </c>
      <c r="C72" s="33" t="s">
        <v>304</v>
      </c>
      <c r="D72" s="51" t="s">
        <v>539</v>
      </c>
      <c r="E72" s="51" t="s">
        <v>495</v>
      </c>
      <c r="F72" s="31" t="s">
        <v>403</v>
      </c>
      <c r="G72" s="31" t="s">
        <v>404</v>
      </c>
      <c r="H72" s="34" t="s">
        <v>417</v>
      </c>
      <c r="I72" s="36">
        <v>284</v>
      </c>
      <c r="J72" s="36">
        <v>114</v>
      </c>
      <c r="K72" s="36">
        <v>207</v>
      </c>
      <c r="L72" s="52">
        <f t="shared" si="1"/>
        <v>605</v>
      </c>
      <c r="M72" s="51"/>
      <c r="N72" s="51"/>
    </row>
    <row r="73" spans="1:14" ht="24.95" customHeight="1">
      <c r="A73" s="31">
        <v>69</v>
      </c>
      <c r="B73" s="32" t="s">
        <v>305</v>
      </c>
      <c r="C73" s="33" t="s">
        <v>306</v>
      </c>
      <c r="D73" s="51" t="s">
        <v>528</v>
      </c>
      <c r="E73" s="51" t="s">
        <v>467</v>
      </c>
      <c r="F73" s="31" t="s">
        <v>403</v>
      </c>
      <c r="G73" s="31" t="s">
        <v>404</v>
      </c>
      <c r="H73" s="34" t="s">
        <v>417</v>
      </c>
      <c r="I73" s="36">
        <v>169</v>
      </c>
      <c r="J73" s="36">
        <v>13</v>
      </c>
      <c r="K73" s="36">
        <v>48</v>
      </c>
      <c r="L73" s="52">
        <f t="shared" si="1"/>
        <v>230</v>
      </c>
      <c r="M73" s="51"/>
      <c r="N73" s="51"/>
    </row>
    <row r="74" spans="1:14" ht="24.95" customHeight="1">
      <c r="A74" s="31">
        <v>70</v>
      </c>
      <c r="B74" s="32" t="s">
        <v>307</v>
      </c>
      <c r="C74" s="33" t="s">
        <v>308</v>
      </c>
      <c r="D74" s="51" t="s">
        <v>528</v>
      </c>
      <c r="E74" s="51" t="s">
        <v>461</v>
      </c>
      <c r="F74" s="31" t="s">
        <v>403</v>
      </c>
      <c r="G74" s="31" t="s">
        <v>404</v>
      </c>
      <c r="H74" s="34" t="s">
        <v>417</v>
      </c>
      <c r="I74" s="36">
        <v>53</v>
      </c>
      <c r="J74" s="36">
        <v>41</v>
      </c>
      <c r="K74" s="36">
        <v>82</v>
      </c>
      <c r="L74" s="52">
        <f t="shared" si="1"/>
        <v>176</v>
      </c>
      <c r="M74" s="51"/>
      <c r="N74" s="51"/>
    </row>
    <row r="75" spans="1:14" ht="24.95" customHeight="1">
      <c r="A75" s="31">
        <v>71</v>
      </c>
      <c r="B75" s="32" t="s">
        <v>307</v>
      </c>
      <c r="C75" s="33" t="s">
        <v>309</v>
      </c>
      <c r="D75" s="51" t="s">
        <v>528</v>
      </c>
      <c r="E75" s="51" t="s">
        <v>496</v>
      </c>
      <c r="F75" s="31" t="s">
        <v>403</v>
      </c>
      <c r="G75" s="31" t="s">
        <v>404</v>
      </c>
      <c r="H75" s="34" t="s">
        <v>417</v>
      </c>
      <c r="I75" s="36">
        <v>34</v>
      </c>
      <c r="J75" s="36">
        <v>0</v>
      </c>
      <c r="K75" s="36">
        <v>4</v>
      </c>
      <c r="L75" s="52">
        <f t="shared" si="1"/>
        <v>38</v>
      </c>
      <c r="M75" s="51"/>
      <c r="N75" s="51"/>
    </row>
    <row r="76" spans="1:14" ht="24.95" customHeight="1">
      <c r="A76" s="31">
        <v>72</v>
      </c>
      <c r="B76" s="32" t="s">
        <v>310</v>
      </c>
      <c r="C76" s="33" t="s">
        <v>311</v>
      </c>
      <c r="D76" s="51" t="s">
        <v>528</v>
      </c>
      <c r="E76" s="51" t="s">
        <v>464</v>
      </c>
      <c r="F76" s="31" t="s">
        <v>403</v>
      </c>
      <c r="G76" s="31" t="s">
        <v>404</v>
      </c>
      <c r="H76" s="34" t="s">
        <v>410</v>
      </c>
      <c r="I76" s="36">
        <v>170</v>
      </c>
      <c r="J76" s="36">
        <v>169</v>
      </c>
      <c r="K76" s="36">
        <v>137</v>
      </c>
      <c r="L76" s="52">
        <f t="shared" si="1"/>
        <v>476</v>
      </c>
      <c r="M76" s="51"/>
      <c r="N76" s="51"/>
    </row>
    <row r="77" spans="1:14" ht="24.95" customHeight="1">
      <c r="A77" s="31">
        <v>73</v>
      </c>
      <c r="B77" s="32" t="s">
        <v>312</v>
      </c>
      <c r="C77" s="33" t="s">
        <v>313</v>
      </c>
      <c r="D77" s="51" t="s">
        <v>528</v>
      </c>
      <c r="E77" s="51" t="s">
        <v>453</v>
      </c>
      <c r="F77" s="31" t="s">
        <v>403</v>
      </c>
      <c r="G77" s="31" t="s">
        <v>404</v>
      </c>
      <c r="H77" s="34" t="s">
        <v>410</v>
      </c>
      <c r="I77" s="36">
        <v>173</v>
      </c>
      <c r="J77" s="36">
        <v>33</v>
      </c>
      <c r="K77" s="36">
        <v>86</v>
      </c>
      <c r="L77" s="52">
        <f t="shared" si="1"/>
        <v>292</v>
      </c>
      <c r="M77" s="51"/>
      <c r="N77" s="51"/>
    </row>
    <row r="78" spans="1:14" ht="24.95" customHeight="1">
      <c r="A78" s="31">
        <v>74</v>
      </c>
      <c r="B78" s="32" t="s">
        <v>314</v>
      </c>
      <c r="C78" s="33" t="s">
        <v>315</v>
      </c>
      <c r="D78" s="51" t="s">
        <v>528</v>
      </c>
      <c r="E78" s="51" t="s">
        <v>497</v>
      </c>
      <c r="F78" s="31" t="s">
        <v>403</v>
      </c>
      <c r="G78" s="31" t="s">
        <v>404</v>
      </c>
      <c r="H78" s="34" t="s">
        <v>419</v>
      </c>
      <c r="I78" s="36">
        <v>111</v>
      </c>
      <c r="J78" s="36">
        <v>90</v>
      </c>
      <c r="K78" s="36">
        <v>89</v>
      </c>
      <c r="L78" s="52">
        <f t="shared" si="1"/>
        <v>290</v>
      </c>
      <c r="M78" s="51"/>
      <c r="N78" s="51"/>
    </row>
    <row r="79" spans="1:14" ht="24.95" customHeight="1">
      <c r="A79" s="31">
        <v>75</v>
      </c>
      <c r="B79" s="32" t="s">
        <v>316</v>
      </c>
      <c r="C79" s="33" t="s">
        <v>420</v>
      </c>
      <c r="D79" s="51" t="s">
        <v>528</v>
      </c>
      <c r="E79" s="51" t="s">
        <v>498</v>
      </c>
      <c r="F79" s="31" t="s">
        <v>403</v>
      </c>
      <c r="G79" s="31" t="s">
        <v>404</v>
      </c>
      <c r="H79" s="34" t="s">
        <v>419</v>
      </c>
      <c r="I79" s="36">
        <v>82</v>
      </c>
      <c r="J79" s="36">
        <v>33</v>
      </c>
      <c r="K79" s="36">
        <v>70</v>
      </c>
      <c r="L79" s="52">
        <f t="shared" si="1"/>
        <v>185</v>
      </c>
      <c r="M79" s="51"/>
      <c r="N79" s="51"/>
    </row>
    <row r="80" spans="1:14" ht="24.95" customHeight="1">
      <c r="A80" s="31">
        <v>76</v>
      </c>
      <c r="B80" s="32" t="s">
        <v>316</v>
      </c>
      <c r="C80" s="33" t="s">
        <v>317</v>
      </c>
      <c r="D80" s="51" t="s">
        <v>528</v>
      </c>
      <c r="E80" s="51" t="s">
        <v>499</v>
      </c>
      <c r="F80" s="31" t="s">
        <v>403</v>
      </c>
      <c r="G80" s="31" t="s">
        <v>404</v>
      </c>
      <c r="H80" s="34" t="s">
        <v>419</v>
      </c>
      <c r="I80" s="36">
        <v>101</v>
      </c>
      <c r="J80" s="36">
        <v>81</v>
      </c>
      <c r="K80" s="36">
        <v>12</v>
      </c>
      <c r="L80" s="52">
        <f t="shared" si="1"/>
        <v>194</v>
      </c>
      <c r="M80" s="51"/>
      <c r="N80" s="51"/>
    </row>
    <row r="81" spans="1:14" ht="24.95" customHeight="1">
      <c r="A81" s="31">
        <v>77</v>
      </c>
      <c r="B81" s="32" t="s">
        <v>318</v>
      </c>
      <c r="C81" s="33" t="s">
        <v>319</v>
      </c>
      <c r="D81" s="51" t="s">
        <v>528</v>
      </c>
      <c r="E81" s="51" t="s">
        <v>471</v>
      </c>
      <c r="F81" s="31" t="s">
        <v>403</v>
      </c>
      <c r="G81" s="31" t="s">
        <v>404</v>
      </c>
      <c r="H81" s="34" t="s">
        <v>419</v>
      </c>
      <c r="I81" s="35">
        <v>93.5</v>
      </c>
      <c r="J81" s="36">
        <v>0</v>
      </c>
      <c r="K81" s="35">
        <v>51.5</v>
      </c>
      <c r="L81" s="52">
        <f t="shared" si="1"/>
        <v>145</v>
      </c>
      <c r="M81" s="51"/>
      <c r="N81" s="51"/>
    </row>
    <row r="82" spans="1:14" ht="24.95" customHeight="1">
      <c r="A82" s="31">
        <v>78</v>
      </c>
      <c r="B82" s="32" t="s">
        <v>318</v>
      </c>
      <c r="C82" s="33" t="s">
        <v>320</v>
      </c>
      <c r="D82" s="51" t="s">
        <v>528</v>
      </c>
      <c r="E82" s="51" t="s">
        <v>500</v>
      </c>
      <c r="F82" s="31" t="s">
        <v>403</v>
      </c>
      <c r="G82" s="31" t="s">
        <v>404</v>
      </c>
      <c r="H82" s="34" t="s">
        <v>419</v>
      </c>
      <c r="I82" s="35">
        <v>65.5</v>
      </c>
      <c r="J82" s="36">
        <v>0</v>
      </c>
      <c r="K82" s="35">
        <v>36.5</v>
      </c>
      <c r="L82" s="52">
        <f t="shared" si="1"/>
        <v>102</v>
      </c>
      <c r="M82" s="51"/>
      <c r="N82" s="51"/>
    </row>
    <row r="83" spans="1:14" ht="24.95" customHeight="1">
      <c r="A83" s="31">
        <v>79</v>
      </c>
      <c r="B83" s="32" t="s">
        <v>321</v>
      </c>
      <c r="C83" s="33" t="s">
        <v>322</v>
      </c>
      <c r="D83" s="51" t="s">
        <v>528</v>
      </c>
      <c r="E83" s="51" t="s">
        <v>482</v>
      </c>
      <c r="F83" s="31" t="s">
        <v>403</v>
      </c>
      <c r="G83" s="31" t="s">
        <v>404</v>
      </c>
      <c r="H83" s="34" t="s">
        <v>419</v>
      </c>
      <c r="I83" s="36">
        <v>102</v>
      </c>
      <c r="J83" s="36">
        <v>27</v>
      </c>
      <c r="K83" s="36">
        <v>117</v>
      </c>
      <c r="L83" s="52">
        <f t="shared" si="1"/>
        <v>246</v>
      </c>
      <c r="M83" s="51"/>
      <c r="N83" s="51"/>
    </row>
    <row r="84" spans="1:14" ht="24.95" customHeight="1">
      <c r="A84" s="31">
        <v>80</v>
      </c>
      <c r="B84" s="32" t="s">
        <v>321</v>
      </c>
      <c r="C84" s="33" t="s">
        <v>421</v>
      </c>
      <c r="D84" s="51" t="s">
        <v>528</v>
      </c>
      <c r="E84" s="51" t="s">
        <v>501</v>
      </c>
      <c r="F84" s="31" t="s">
        <v>403</v>
      </c>
      <c r="G84" s="31" t="s">
        <v>404</v>
      </c>
      <c r="H84" s="34" t="s">
        <v>419</v>
      </c>
      <c r="I84" s="36">
        <v>63</v>
      </c>
      <c r="J84" s="36">
        <v>32</v>
      </c>
      <c r="K84" s="36">
        <v>47</v>
      </c>
      <c r="L84" s="52">
        <f t="shared" si="1"/>
        <v>142</v>
      </c>
      <c r="M84" s="51"/>
      <c r="N84" s="51"/>
    </row>
    <row r="85" spans="1:14" ht="24.95" customHeight="1">
      <c r="A85" s="31">
        <v>81</v>
      </c>
      <c r="B85" s="32" t="s">
        <v>323</v>
      </c>
      <c r="C85" s="33" t="s">
        <v>324</v>
      </c>
      <c r="D85" s="51" t="s">
        <v>528</v>
      </c>
      <c r="E85" s="51" t="s">
        <v>455</v>
      </c>
      <c r="F85" s="31" t="s">
        <v>403</v>
      </c>
      <c r="G85" s="31" t="s">
        <v>404</v>
      </c>
      <c r="H85" s="34" t="s">
        <v>419</v>
      </c>
      <c r="I85" s="36">
        <v>137</v>
      </c>
      <c r="J85" s="36">
        <v>52</v>
      </c>
      <c r="K85" s="36">
        <v>100</v>
      </c>
      <c r="L85" s="52">
        <f t="shared" si="1"/>
        <v>289</v>
      </c>
      <c r="M85" s="51"/>
      <c r="N85" s="51"/>
    </row>
    <row r="86" spans="1:14" ht="24.95" customHeight="1">
      <c r="A86" s="31">
        <v>82</v>
      </c>
      <c r="B86" s="32" t="s">
        <v>325</v>
      </c>
      <c r="C86" s="33" t="s">
        <v>326</v>
      </c>
      <c r="D86" s="51" t="s">
        <v>540</v>
      </c>
      <c r="E86" s="51" t="s">
        <v>489</v>
      </c>
      <c r="F86" s="31" t="s">
        <v>403</v>
      </c>
      <c r="G86" s="31" t="s">
        <v>404</v>
      </c>
      <c r="H86" s="34" t="s">
        <v>419</v>
      </c>
      <c r="I86" s="36">
        <v>113</v>
      </c>
      <c r="J86" s="36">
        <v>60</v>
      </c>
      <c r="K86" s="36">
        <v>15</v>
      </c>
      <c r="L86" s="52">
        <f t="shared" si="1"/>
        <v>188</v>
      </c>
      <c r="M86" s="51"/>
      <c r="N86" s="51"/>
    </row>
    <row r="87" spans="1:14" ht="24.95" customHeight="1">
      <c r="A87" s="31">
        <v>83</v>
      </c>
      <c r="B87" s="32" t="s">
        <v>325</v>
      </c>
      <c r="C87" s="33" t="s">
        <v>327</v>
      </c>
      <c r="D87" s="51" t="s">
        <v>528</v>
      </c>
      <c r="E87" s="51" t="s">
        <v>459</v>
      </c>
      <c r="F87" s="31" t="s">
        <v>403</v>
      </c>
      <c r="G87" s="31" t="s">
        <v>404</v>
      </c>
      <c r="H87" s="34" t="s">
        <v>419</v>
      </c>
      <c r="I87" s="36">
        <v>91</v>
      </c>
      <c r="J87" s="36">
        <v>32</v>
      </c>
      <c r="K87" s="36">
        <v>39</v>
      </c>
      <c r="L87" s="52">
        <f t="shared" si="1"/>
        <v>162</v>
      </c>
      <c r="M87" s="51"/>
      <c r="N87" s="51"/>
    </row>
    <row r="88" spans="1:14" ht="24.95" customHeight="1">
      <c r="A88" s="31">
        <v>84</v>
      </c>
      <c r="B88" s="32" t="s">
        <v>328</v>
      </c>
      <c r="C88" s="33" t="s">
        <v>329</v>
      </c>
      <c r="D88" s="51" t="s">
        <v>541</v>
      </c>
      <c r="E88" s="51" t="s">
        <v>456</v>
      </c>
      <c r="F88" s="31" t="s">
        <v>403</v>
      </c>
      <c r="G88" s="31" t="s">
        <v>404</v>
      </c>
      <c r="H88" s="34" t="s">
        <v>419</v>
      </c>
      <c r="I88" s="36">
        <v>62</v>
      </c>
      <c r="J88" s="36">
        <v>42</v>
      </c>
      <c r="K88" s="36">
        <v>29</v>
      </c>
      <c r="L88" s="52">
        <f t="shared" si="1"/>
        <v>133</v>
      </c>
      <c r="M88" s="51"/>
      <c r="N88" s="51"/>
    </row>
    <row r="89" spans="1:14" ht="24.95" customHeight="1">
      <c r="A89" s="31">
        <v>85</v>
      </c>
      <c r="B89" s="32" t="s">
        <v>328</v>
      </c>
      <c r="C89" s="33" t="s">
        <v>330</v>
      </c>
      <c r="D89" s="51" t="s">
        <v>528</v>
      </c>
      <c r="E89" s="51" t="s">
        <v>469</v>
      </c>
      <c r="F89" s="31" t="s">
        <v>403</v>
      </c>
      <c r="G89" s="31" t="s">
        <v>404</v>
      </c>
      <c r="H89" s="34" t="s">
        <v>419</v>
      </c>
      <c r="I89" s="36">
        <v>57</v>
      </c>
      <c r="J89" s="36">
        <v>13</v>
      </c>
      <c r="K89" s="36">
        <v>108</v>
      </c>
      <c r="L89" s="52">
        <f t="shared" si="1"/>
        <v>178</v>
      </c>
      <c r="M89" s="51"/>
      <c r="N89" s="51"/>
    </row>
    <row r="90" spans="1:14" ht="24.95" customHeight="1">
      <c r="A90" s="31">
        <v>86</v>
      </c>
      <c r="B90" s="32" t="s">
        <v>331</v>
      </c>
      <c r="C90" s="33" t="s">
        <v>332</v>
      </c>
      <c r="D90" s="51" t="s">
        <v>528</v>
      </c>
      <c r="E90" s="51" t="s">
        <v>502</v>
      </c>
      <c r="F90" s="31" t="s">
        <v>403</v>
      </c>
      <c r="G90" s="31" t="s">
        <v>404</v>
      </c>
      <c r="H90" s="34" t="s">
        <v>419</v>
      </c>
      <c r="I90" s="36">
        <v>137</v>
      </c>
      <c r="J90" s="36">
        <v>3</v>
      </c>
      <c r="K90" s="36">
        <v>78</v>
      </c>
      <c r="L90" s="52">
        <f t="shared" si="1"/>
        <v>218</v>
      </c>
      <c r="M90" s="51"/>
      <c r="N90" s="51"/>
    </row>
    <row r="91" spans="1:14" ht="24.95" customHeight="1">
      <c r="A91" s="31">
        <v>87</v>
      </c>
      <c r="B91" s="32" t="s">
        <v>331</v>
      </c>
      <c r="C91" s="33" t="s">
        <v>422</v>
      </c>
      <c r="D91" s="51" t="s">
        <v>541</v>
      </c>
      <c r="E91" s="51" t="s">
        <v>450</v>
      </c>
      <c r="F91" s="31" t="s">
        <v>403</v>
      </c>
      <c r="G91" s="31" t="s">
        <v>404</v>
      </c>
      <c r="H91" s="34" t="s">
        <v>419</v>
      </c>
      <c r="I91" s="36">
        <v>57</v>
      </c>
      <c r="J91" s="36">
        <v>36</v>
      </c>
      <c r="K91" s="36">
        <v>66</v>
      </c>
      <c r="L91" s="52">
        <f t="shared" si="1"/>
        <v>159</v>
      </c>
      <c r="M91" s="51"/>
      <c r="N91" s="51"/>
    </row>
    <row r="92" spans="1:14" ht="24.95" customHeight="1">
      <c r="A92" s="31">
        <v>88</v>
      </c>
      <c r="B92" s="32" t="s">
        <v>331</v>
      </c>
      <c r="C92" s="33" t="s">
        <v>333</v>
      </c>
      <c r="D92" s="51" t="s">
        <v>528</v>
      </c>
      <c r="E92" s="51" t="s">
        <v>472</v>
      </c>
      <c r="F92" s="31" t="s">
        <v>403</v>
      </c>
      <c r="G92" s="31" t="s">
        <v>404</v>
      </c>
      <c r="H92" s="34" t="s">
        <v>419</v>
      </c>
      <c r="I92" s="36">
        <v>70</v>
      </c>
      <c r="J92" s="36">
        <v>71</v>
      </c>
      <c r="K92" s="36">
        <v>101</v>
      </c>
      <c r="L92" s="52">
        <f t="shared" si="1"/>
        <v>242</v>
      </c>
      <c r="M92" s="51"/>
      <c r="N92" s="51"/>
    </row>
    <row r="93" spans="1:14" ht="24.95" customHeight="1">
      <c r="A93" s="31">
        <v>89</v>
      </c>
      <c r="B93" s="32" t="s">
        <v>334</v>
      </c>
      <c r="C93" s="33" t="s">
        <v>335</v>
      </c>
      <c r="D93" s="51" t="s">
        <v>528</v>
      </c>
      <c r="E93" s="51" t="s">
        <v>454</v>
      </c>
      <c r="F93" s="31" t="s">
        <v>403</v>
      </c>
      <c r="G93" s="31" t="s">
        <v>404</v>
      </c>
      <c r="H93" s="34" t="s">
        <v>423</v>
      </c>
      <c r="I93" s="36">
        <v>164</v>
      </c>
      <c r="J93" s="36">
        <v>125</v>
      </c>
      <c r="K93" s="36">
        <v>96</v>
      </c>
      <c r="L93" s="52">
        <f t="shared" si="1"/>
        <v>385</v>
      </c>
      <c r="M93" s="51"/>
      <c r="N93" s="51"/>
    </row>
    <row r="94" spans="1:14" ht="24.95" customHeight="1">
      <c r="A94" s="31">
        <v>90</v>
      </c>
      <c r="B94" s="32" t="s">
        <v>336</v>
      </c>
      <c r="C94" s="33" t="s">
        <v>337</v>
      </c>
      <c r="D94" s="51" t="s">
        <v>528</v>
      </c>
      <c r="E94" s="51" t="s">
        <v>503</v>
      </c>
      <c r="F94" s="31" t="s">
        <v>403</v>
      </c>
      <c r="G94" s="31" t="s">
        <v>404</v>
      </c>
      <c r="H94" s="34" t="s">
        <v>423</v>
      </c>
      <c r="I94" s="36">
        <v>149</v>
      </c>
      <c r="J94" s="36">
        <v>81</v>
      </c>
      <c r="K94" s="36">
        <v>220</v>
      </c>
      <c r="L94" s="52">
        <f t="shared" si="1"/>
        <v>450</v>
      </c>
      <c r="M94" s="51"/>
      <c r="N94" s="51"/>
    </row>
    <row r="95" spans="1:14" ht="24.95" customHeight="1">
      <c r="A95" s="31">
        <v>91</v>
      </c>
      <c r="B95" s="32" t="s">
        <v>338</v>
      </c>
      <c r="C95" s="33" t="s">
        <v>339</v>
      </c>
      <c r="D95" s="51" t="s">
        <v>542</v>
      </c>
      <c r="E95" s="51" t="s">
        <v>469</v>
      </c>
      <c r="F95" s="31" t="s">
        <v>403</v>
      </c>
      <c r="G95" s="31" t="s">
        <v>404</v>
      </c>
      <c r="H95" s="34" t="s">
        <v>423</v>
      </c>
      <c r="I95" s="36">
        <v>101</v>
      </c>
      <c r="J95" s="36">
        <v>0</v>
      </c>
      <c r="K95" s="36">
        <v>112</v>
      </c>
      <c r="L95" s="52">
        <f t="shared" si="1"/>
        <v>213</v>
      </c>
      <c r="M95" s="51"/>
      <c r="N95" s="51"/>
    </row>
    <row r="96" spans="1:14" ht="24.95" customHeight="1">
      <c r="A96" s="31">
        <v>92</v>
      </c>
      <c r="B96" s="32" t="s">
        <v>340</v>
      </c>
      <c r="C96" s="33" t="s">
        <v>341</v>
      </c>
      <c r="D96" s="51" t="s">
        <v>528</v>
      </c>
      <c r="E96" s="51" t="s">
        <v>504</v>
      </c>
      <c r="F96" s="31" t="s">
        <v>403</v>
      </c>
      <c r="G96" s="31" t="s">
        <v>404</v>
      </c>
      <c r="H96" s="34" t="s">
        <v>423</v>
      </c>
      <c r="I96" s="36">
        <v>158</v>
      </c>
      <c r="J96" s="36">
        <v>39</v>
      </c>
      <c r="K96" s="35">
        <v>90</v>
      </c>
      <c r="L96" s="52">
        <f t="shared" si="1"/>
        <v>287</v>
      </c>
      <c r="M96" s="51"/>
      <c r="N96" s="51"/>
    </row>
    <row r="97" spans="1:14" ht="24.95" customHeight="1">
      <c r="A97" s="31">
        <v>93</v>
      </c>
      <c r="B97" s="32" t="s">
        <v>342</v>
      </c>
      <c r="C97" s="33" t="s">
        <v>424</v>
      </c>
      <c r="D97" s="51" t="s">
        <v>528</v>
      </c>
      <c r="E97" s="51" t="s">
        <v>455</v>
      </c>
      <c r="F97" s="43" t="s">
        <v>403</v>
      </c>
      <c r="G97" s="31" t="s">
        <v>425</v>
      </c>
      <c r="H97" s="44" t="s">
        <v>405</v>
      </c>
      <c r="I97" s="45">
        <v>114</v>
      </c>
      <c r="J97" s="45">
        <v>35</v>
      </c>
      <c r="K97" s="45">
        <v>91</v>
      </c>
      <c r="L97" s="52">
        <f t="shared" si="1"/>
        <v>240</v>
      </c>
      <c r="M97" s="51"/>
      <c r="N97" s="51"/>
    </row>
    <row r="98" spans="1:14" ht="24.95" customHeight="1">
      <c r="A98" s="31">
        <v>94</v>
      </c>
      <c r="B98" s="32" t="s">
        <v>343</v>
      </c>
      <c r="C98" s="33" t="s">
        <v>344</v>
      </c>
      <c r="D98" s="51" t="s">
        <v>528</v>
      </c>
      <c r="E98" s="51" t="s">
        <v>505</v>
      </c>
      <c r="F98" s="43" t="s">
        <v>403</v>
      </c>
      <c r="G98" s="31" t="s">
        <v>425</v>
      </c>
      <c r="H98" s="44" t="s">
        <v>410</v>
      </c>
      <c r="I98" s="45">
        <v>90</v>
      </c>
      <c r="J98" s="45">
        <v>166</v>
      </c>
      <c r="K98" s="45">
        <v>105</v>
      </c>
      <c r="L98" s="52">
        <f t="shared" si="1"/>
        <v>361</v>
      </c>
      <c r="M98" s="51"/>
      <c r="N98" s="51"/>
    </row>
    <row r="99" spans="1:14" ht="24.95" customHeight="1">
      <c r="A99" s="31">
        <v>95</v>
      </c>
      <c r="B99" s="32" t="s">
        <v>345</v>
      </c>
      <c r="C99" s="33" t="s">
        <v>346</v>
      </c>
      <c r="D99" s="51" t="s">
        <v>543</v>
      </c>
      <c r="E99" s="51" t="s">
        <v>477</v>
      </c>
      <c r="F99" s="43" t="s">
        <v>403</v>
      </c>
      <c r="G99" s="31" t="s">
        <v>425</v>
      </c>
      <c r="H99" s="44" t="s">
        <v>414</v>
      </c>
      <c r="I99" s="45">
        <v>62</v>
      </c>
      <c r="J99" s="45">
        <v>17</v>
      </c>
      <c r="K99" s="45">
        <v>125</v>
      </c>
      <c r="L99" s="52">
        <f t="shared" si="1"/>
        <v>204</v>
      </c>
      <c r="M99" s="51"/>
      <c r="N99" s="51"/>
    </row>
    <row r="100" spans="1:14" ht="24.95" customHeight="1">
      <c r="A100" s="31">
        <v>96</v>
      </c>
      <c r="B100" s="32" t="s">
        <v>347</v>
      </c>
      <c r="C100" s="33" t="s">
        <v>348</v>
      </c>
      <c r="D100" s="51" t="s">
        <v>528</v>
      </c>
      <c r="E100" s="51" t="s">
        <v>506</v>
      </c>
      <c r="F100" s="43" t="s">
        <v>403</v>
      </c>
      <c r="G100" s="31" t="s">
        <v>425</v>
      </c>
      <c r="H100" s="44" t="s">
        <v>414</v>
      </c>
      <c r="I100" s="45">
        <v>189</v>
      </c>
      <c r="J100" s="45">
        <v>90</v>
      </c>
      <c r="K100" s="45">
        <v>153</v>
      </c>
      <c r="L100" s="52">
        <f t="shared" si="1"/>
        <v>432</v>
      </c>
      <c r="M100" s="51"/>
      <c r="N100" s="51"/>
    </row>
    <row r="101" spans="1:14" ht="24.95" customHeight="1">
      <c r="A101" s="31">
        <v>97</v>
      </c>
      <c r="B101" s="32" t="s">
        <v>349</v>
      </c>
      <c r="C101" s="33" t="s">
        <v>350</v>
      </c>
      <c r="D101" s="51" t="s">
        <v>544</v>
      </c>
      <c r="E101" s="51" t="s">
        <v>474</v>
      </c>
      <c r="F101" s="43" t="s">
        <v>403</v>
      </c>
      <c r="G101" s="31" t="s">
        <v>425</v>
      </c>
      <c r="H101" s="44" t="s">
        <v>417</v>
      </c>
      <c r="I101" s="45">
        <v>169</v>
      </c>
      <c r="J101" s="45">
        <v>165</v>
      </c>
      <c r="K101" s="45">
        <v>132</v>
      </c>
      <c r="L101" s="52">
        <f t="shared" si="1"/>
        <v>466</v>
      </c>
      <c r="M101" s="51"/>
      <c r="N101" s="51"/>
    </row>
    <row r="102" spans="1:14" ht="24.95" customHeight="1">
      <c r="A102" s="31">
        <v>98</v>
      </c>
      <c r="B102" s="32" t="s">
        <v>351</v>
      </c>
      <c r="C102" s="33" t="s">
        <v>426</v>
      </c>
      <c r="D102" s="51" t="s">
        <v>528</v>
      </c>
      <c r="E102" s="51" t="s">
        <v>467</v>
      </c>
      <c r="F102" s="43" t="s">
        <v>403</v>
      </c>
      <c r="G102" s="31" t="s">
        <v>425</v>
      </c>
      <c r="H102" s="44" t="s">
        <v>417</v>
      </c>
      <c r="I102" s="45">
        <v>105</v>
      </c>
      <c r="J102" s="45">
        <v>84</v>
      </c>
      <c r="K102" s="45">
        <v>41</v>
      </c>
      <c r="L102" s="52">
        <f t="shared" si="1"/>
        <v>230</v>
      </c>
      <c r="M102" s="51"/>
      <c r="N102" s="51"/>
    </row>
    <row r="103" spans="1:14" ht="24.95" customHeight="1">
      <c r="A103" s="31">
        <v>99</v>
      </c>
      <c r="B103" s="32" t="s">
        <v>351</v>
      </c>
      <c r="C103" s="33" t="s">
        <v>352</v>
      </c>
      <c r="D103" s="51" t="s">
        <v>528</v>
      </c>
      <c r="E103" s="51" t="s">
        <v>487</v>
      </c>
      <c r="F103" s="43" t="s">
        <v>403</v>
      </c>
      <c r="G103" s="31" t="s">
        <v>425</v>
      </c>
      <c r="H103" s="44" t="s">
        <v>417</v>
      </c>
      <c r="I103" s="45">
        <v>93</v>
      </c>
      <c r="J103" s="45">
        <v>79</v>
      </c>
      <c r="K103" s="45">
        <v>46</v>
      </c>
      <c r="L103" s="52">
        <f t="shared" si="1"/>
        <v>218</v>
      </c>
      <c r="M103" s="51"/>
      <c r="N103" s="51"/>
    </row>
    <row r="104" spans="1:14" ht="24.95" customHeight="1">
      <c r="A104" s="31">
        <v>100</v>
      </c>
      <c r="B104" s="32" t="s">
        <v>353</v>
      </c>
      <c r="C104" s="33" t="s">
        <v>354</v>
      </c>
      <c r="D104" s="51" t="s">
        <v>528</v>
      </c>
      <c r="E104" s="51" t="s">
        <v>455</v>
      </c>
      <c r="F104" s="43" t="s">
        <v>403</v>
      </c>
      <c r="G104" s="31" t="s">
        <v>425</v>
      </c>
      <c r="H104" s="44" t="s">
        <v>417</v>
      </c>
      <c r="I104" s="45">
        <v>171</v>
      </c>
      <c r="J104" s="45">
        <v>35</v>
      </c>
      <c r="K104" s="45">
        <v>188</v>
      </c>
      <c r="L104" s="52">
        <f t="shared" si="1"/>
        <v>394</v>
      </c>
      <c r="M104" s="51"/>
      <c r="N104" s="51"/>
    </row>
    <row r="105" spans="1:14" ht="24.95" customHeight="1">
      <c r="A105" s="31">
        <v>101</v>
      </c>
      <c r="B105" s="32" t="s">
        <v>355</v>
      </c>
      <c r="C105" s="33" t="s">
        <v>356</v>
      </c>
      <c r="D105" s="51" t="s">
        <v>528</v>
      </c>
      <c r="E105" s="51" t="s">
        <v>469</v>
      </c>
      <c r="F105" s="43" t="s">
        <v>403</v>
      </c>
      <c r="G105" s="31" t="s">
        <v>425</v>
      </c>
      <c r="H105" s="44" t="s">
        <v>419</v>
      </c>
      <c r="I105" s="45">
        <v>148</v>
      </c>
      <c r="J105" s="45">
        <v>66</v>
      </c>
      <c r="K105" s="45">
        <v>112</v>
      </c>
      <c r="L105" s="52">
        <f t="shared" si="1"/>
        <v>326</v>
      </c>
      <c r="M105" s="51"/>
      <c r="N105" s="51"/>
    </row>
    <row r="106" spans="1:14" ht="24.95" customHeight="1">
      <c r="A106" s="31">
        <v>102</v>
      </c>
      <c r="B106" s="32" t="s">
        <v>357</v>
      </c>
      <c r="C106" s="33" t="s">
        <v>427</v>
      </c>
      <c r="D106" s="51" t="s">
        <v>528</v>
      </c>
      <c r="E106" s="51" t="s">
        <v>507</v>
      </c>
      <c r="F106" s="43" t="s">
        <v>403</v>
      </c>
      <c r="G106" s="31" t="s">
        <v>425</v>
      </c>
      <c r="H106" s="44" t="s">
        <v>419</v>
      </c>
      <c r="I106" s="45">
        <v>75</v>
      </c>
      <c r="J106" s="45">
        <v>13</v>
      </c>
      <c r="K106" s="45">
        <v>112</v>
      </c>
      <c r="L106" s="52">
        <f t="shared" si="1"/>
        <v>200</v>
      </c>
      <c r="M106" s="51"/>
      <c r="N106" s="51"/>
    </row>
    <row r="107" spans="1:14" ht="24.95" customHeight="1">
      <c r="A107" s="31">
        <v>103</v>
      </c>
      <c r="B107" s="32" t="s">
        <v>357</v>
      </c>
      <c r="C107" s="33" t="s">
        <v>428</v>
      </c>
      <c r="D107" s="51" t="s">
        <v>528</v>
      </c>
      <c r="E107" s="51" t="s">
        <v>477</v>
      </c>
      <c r="F107" s="43" t="s">
        <v>403</v>
      </c>
      <c r="G107" s="31" t="s">
        <v>425</v>
      </c>
      <c r="H107" s="44" t="s">
        <v>419</v>
      </c>
      <c r="I107" s="45">
        <v>150</v>
      </c>
      <c r="J107" s="45">
        <v>63</v>
      </c>
      <c r="K107" s="45">
        <v>48</v>
      </c>
      <c r="L107" s="52">
        <f t="shared" si="1"/>
        <v>261</v>
      </c>
      <c r="M107" s="51"/>
      <c r="N107" s="51"/>
    </row>
    <row r="108" spans="1:14" ht="24.95" customHeight="1">
      <c r="A108" s="31">
        <v>104</v>
      </c>
      <c r="B108" s="32" t="s">
        <v>357</v>
      </c>
      <c r="C108" s="33" t="s">
        <v>429</v>
      </c>
      <c r="D108" s="51" t="s">
        <v>528</v>
      </c>
      <c r="E108" s="51" t="s">
        <v>508</v>
      </c>
      <c r="F108" s="43" t="s">
        <v>403</v>
      </c>
      <c r="G108" s="31" t="s">
        <v>425</v>
      </c>
      <c r="H108" s="44" t="s">
        <v>419</v>
      </c>
      <c r="I108" s="45">
        <v>59</v>
      </c>
      <c r="J108" s="46">
        <v>29.5</v>
      </c>
      <c r="K108" s="46">
        <v>115.5</v>
      </c>
      <c r="L108" s="52">
        <f t="shared" si="1"/>
        <v>204</v>
      </c>
      <c r="M108" s="51"/>
      <c r="N108" s="51"/>
    </row>
    <row r="109" spans="1:14" ht="24.95" customHeight="1">
      <c r="A109" s="31">
        <v>105</v>
      </c>
      <c r="B109" s="32" t="s">
        <v>357</v>
      </c>
      <c r="C109" s="33" t="s">
        <v>358</v>
      </c>
      <c r="D109" s="51" t="s">
        <v>545</v>
      </c>
      <c r="E109" s="51" t="s">
        <v>460</v>
      </c>
      <c r="F109" s="43" t="s">
        <v>403</v>
      </c>
      <c r="G109" s="31" t="s">
        <v>425</v>
      </c>
      <c r="H109" s="44" t="s">
        <v>419</v>
      </c>
      <c r="I109" s="45">
        <v>59</v>
      </c>
      <c r="J109" s="46">
        <v>29.5</v>
      </c>
      <c r="K109" s="46">
        <v>115.5</v>
      </c>
      <c r="L109" s="52">
        <f t="shared" si="1"/>
        <v>204</v>
      </c>
      <c r="M109" s="51"/>
      <c r="N109" s="51"/>
    </row>
    <row r="110" spans="1:14" ht="24.95" customHeight="1">
      <c r="A110" s="31">
        <v>106</v>
      </c>
      <c r="B110" s="32" t="s">
        <v>359</v>
      </c>
      <c r="C110" s="33" t="s">
        <v>360</v>
      </c>
      <c r="D110" s="51" t="s">
        <v>546</v>
      </c>
      <c r="E110" s="51" t="s">
        <v>509</v>
      </c>
      <c r="F110" s="43" t="s">
        <v>403</v>
      </c>
      <c r="G110" s="31" t="s">
        <v>425</v>
      </c>
      <c r="H110" s="44" t="s">
        <v>423</v>
      </c>
      <c r="I110" s="45">
        <v>111</v>
      </c>
      <c r="J110" s="45">
        <v>120</v>
      </c>
      <c r="K110" s="45">
        <v>106</v>
      </c>
      <c r="L110" s="52">
        <f t="shared" si="1"/>
        <v>337</v>
      </c>
      <c r="M110" s="51"/>
      <c r="N110" s="51"/>
    </row>
    <row r="111" spans="1:14" ht="24.95" customHeight="1">
      <c r="A111" s="31">
        <v>107</v>
      </c>
      <c r="B111" s="32" t="s">
        <v>361</v>
      </c>
      <c r="C111" s="33" t="s">
        <v>362</v>
      </c>
      <c r="D111" s="51" t="s">
        <v>528</v>
      </c>
      <c r="E111" s="51" t="s">
        <v>510</v>
      </c>
      <c r="F111" s="43" t="s">
        <v>403</v>
      </c>
      <c r="G111" s="31" t="s">
        <v>425</v>
      </c>
      <c r="H111" s="44" t="s">
        <v>423</v>
      </c>
      <c r="I111" s="45">
        <v>110</v>
      </c>
      <c r="J111" s="45">
        <v>134</v>
      </c>
      <c r="K111" s="45">
        <v>23</v>
      </c>
      <c r="L111" s="52">
        <f t="shared" si="1"/>
        <v>267</v>
      </c>
      <c r="M111" s="51"/>
      <c r="N111" s="51"/>
    </row>
    <row r="112" spans="1:14" ht="24.95" customHeight="1">
      <c r="A112" s="31">
        <v>108</v>
      </c>
      <c r="B112" s="32" t="s">
        <v>363</v>
      </c>
      <c r="C112" s="33" t="s">
        <v>430</v>
      </c>
      <c r="D112" s="51" t="s">
        <v>528</v>
      </c>
      <c r="E112" s="51" t="s">
        <v>449</v>
      </c>
      <c r="F112" s="43" t="s">
        <v>403</v>
      </c>
      <c r="G112" s="31" t="s">
        <v>425</v>
      </c>
      <c r="H112" s="44" t="s">
        <v>423</v>
      </c>
      <c r="I112" s="45">
        <v>74</v>
      </c>
      <c r="J112" s="45">
        <v>194</v>
      </c>
      <c r="K112" s="45">
        <v>200</v>
      </c>
      <c r="L112" s="52">
        <f t="shared" si="1"/>
        <v>468</v>
      </c>
      <c r="M112" s="51"/>
      <c r="N112" s="51"/>
    </row>
    <row r="113" spans="1:14" ht="24.95" customHeight="1">
      <c r="A113" s="31">
        <v>109</v>
      </c>
      <c r="B113" s="32" t="s">
        <v>363</v>
      </c>
      <c r="C113" s="33" t="s">
        <v>431</v>
      </c>
      <c r="D113" s="51" t="s">
        <v>528</v>
      </c>
      <c r="E113" s="51" t="s">
        <v>511</v>
      </c>
      <c r="F113" s="43" t="s">
        <v>403</v>
      </c>
      <c r="G113" s="31" t="s">
        <v>425</v>
      </c>
      <c r="H113" s="44" t="s">
        <v>423</v>
      </c>
      <c r="I113" s="45">
        <v>20</v>
      </c>
      <c r="J113" s="45">
        <v>0</v>
      </c>
      <c r="K113" s="45">
        <v>20</v>
      </c>
      <c r="L113" s="52">
        <f t="shared" si="1"/>
        <v>40</v>
      </c>
      <c r="M113" s="51"/>
      <c r="N113" s="51"/>
    </row>
    <row r="114" spans="1:14" ht="24.95" customHeight="1">
      <c r="A114" s="31">
        <v>110</v>
      </c>
      <c r="B114" s="32" t="s">
        <v>363</v>
      </c>
      <c r="C114" s="33" t="s">
        <v>432</v>
      </c>
      <c r="D114" s="51" t="s">
        <v>547</v>
      </c>
      <c r="E114" s="51" t="s">
        <v>512</v>
      </c>
      <c r="F114" s="43" t="s">
        <v>403</v>
      </c>
      <c r="G114" s="31" t="s">
        <v>425</v>
      </c>
      <c r="H114" s="44" t="s">
        <v>423</v>
      </c>
      <c r="I114" s="45">
        <v>87</v>
      </c>
      <c r="J114" s="45">
        <v>0</v>
      </c>
      <c r="K114" s="45">
        <v>86.5</v>
      </c>
      <c r="L114" s="52">
        <f t="shared" si="1"/>
        <v>173.5</v>
      </c>
      <c r="M114" s="51"/>
      <c r="N114" s="51"/>
    </row>
    <row r="115" spans="1:14" ht="24.95" customHeight="1">
      <c r="A115" s="31">
        <v>111</v>
      </c>
      <c r="B115" s="32" t="s">
        <v>363</v>
      </c>
      <c r="C115" s="33" t="s">
        <v>364</v>
      </c>
      <c r="D115" s="51" t="s">
        <v>548</v>
      </c>
      <c r="E115" s="51" t="s">
        <v>513</v>
      </c>
      <c r="F115" s="43" t="s">
        <v>403</v>
      </c>
      <c r="G115" s="31" t="s">
        <v>425</v>
      </c>
      <c r="H115" s="44" t="s">
        <v>423</v>
      </c>
      <c r="I115" s="45">
        <v>87</v>
      </c>
      <c r="J115" s="45">
        <v>0</v>
      </c>
      <c r="K115" s="45">
        <v>86.5</v>
      </c>
      <c r="L115" s="52">
        <f t="shared" si="1"/>
        <v>173.5</v>
      </c>
      <c r="M115" s="51"/>
      <c r="N115" s="51"/>
    </row>
    <row r="116" spans="1:14" ht="24.95" customHeight="1">
      <c r="A116" s="31">
        <v>112</v>
      </c>
      <c r="B116" s="32" t="s">
        <v>365</v>
      </c>
      <c r="C116" s="33" t="s">
        <v>366</v>
      </c>
      <c r="D116" s="51" t="s">
        <v>528</v>
      </c>
      <c r="E116" s="51" t="s">
        <v>485</v>
      </c>
      <c r="F116" s="43" t="s">
        <v>403</v>
      </c>
      <c r="G116" s="31" t="s">
        <v>425</v>
      </c>
      <c r="H116" s="44" t="s">
        <v>423</v>
      </c>
      <c r="I116" s="45">
        <v>149</v>
      </c>
      <c r="J116" s="45">
        <v>74</v>
      </c>
      <c r="K116" s="45">
        <v>88</v>
      </c>
      <c r="L116" s="52">
        <f t="shared" si="1"/>
        <v>311</v>
      </c>
      <c r="M116" s="51"/>
      <c r="N116" s="51"/>
    </row>
    <row r="117" spans="1:14" ht="24.95" customHeight="1">
      <c r="A117" s="31">
        <v>113</v>
      </c>
      <c r="B117" s="32" t="s">
        <v>367</v>
      </c>
      <c r="C117" s="33" t="s">
        <v>433</v>
      </c>
      <c r="D117" s="51" t="s">
        <v>528</v>
      </c>
      <c r="E117" s="51" t="s">
        <v>473</v>
      </c>
      <c r="F117" s="43" t="s">
        <v>403</v>
      </c>
      <c r="G117" s="31" t="s">
        <v>425</v>
      </c>
      <c r="H117" s="44" t="s">
        <v>423</v>
      </c>
      <c r="I117" s="45">
        <v>41</v>
      </c>
      <c r="J117" s="45">
        <v>97</v>
      </c>
      <c r="K117" s="45">
        <v>3</v>
      </c>
      <c r="L117" s="52">
        <f t="shared" si="1"/>
        <v>141</v>
      </c>
      <c r="M117" s="51"/>
      <c r="N117" s="51"/>
    </row>
    <row r="118" spans="1:14" ht="24.95" customHeight="1">
      <c r="A118" s="31">
        <v>114</v>
      </c>
      <c r="B118" s="32" t="s">
        <v>367</v>
      </c>
      <c r="C118" s="33" t="s">
        <v>368</v>
      </c>
      <c r="D118" s="51" t="s">
        <v>528</v>
      </c>
      <c r="E118" s="51" t="s">
        <v>482</v>
      </c>
      <c r="F118" s="43" t="s">
        <v>403</v>
      </c>
      <c r="G118" s="31" t="s">
        <v>425</v>
      </c>
      <c r="H118" s="44" t="s">
        <v>423</v>
      </c>
      <c r="I118" s="45">
        <v>88</v>
      </c>
      <c r="J118" s="45">
        <v>123</v>
      </c>
      <c r="K118" s="45">
        <v>108</v>
      </c>
      <c r="L118" s="52">
        <f t="shared" si="1"/>
        <v>319</v>
      </c>
      <c r="M118" s="51"/>
      <c r="N118" s="51"/>
    </row>
    <row r="119" spans="1:14" ht="24.95" customHeight="1">
      <c r="A119" s="31">
        <v>115</v>
      </c>
      <c r="B119" s="32" t="s">
        <v>369</v>
      </c>
      <c r="C119" s="33" t="s">
        <v>370</v>
      </c>
      <c r="D119" s="51" t="s">
        <v>549</v>
      </c>
      <c r="E119" s="51" t="s">
        <v>474</v>
      </c>
      <c r="F119" s="43" t="s">
        <v>403</v>
      </c>
      <c r="G119" s="31" t="s">
        <v>425</v>
      </c>
      <c r="H119" s="44" t="s">
        <v>423</v>
      </c>
      <c r="I119" s="45">
        <v>53</v>
      </c>
      <c r="J119" s="45">
        <v>0</v>
      </c>
      <c r="K119" s="45">
        <v>145</v>
      </c>
      <c r="L119" s="52">
        <f t="shared" si="1"/>
        <v>198</v>
      </c>
      <c r="M119" s="51"/>
      <c r="N119" s="51"/>
    </row>
    <row r="120" spans="1:14" ht="24.95" customHeight="1">
      <c r="A120" s="31">
        <v>116</v>
      </c>
      <c r="B120" s="32" t="s">
        <v>371</v>
      </c>
      <c r="C120" s="33" t="s">
        <v>372</v>
      </c>
      <c r="D120" s="51" t="s">
        <v>528</v>
      </c>
      <c r="E120" s="51" t="s">
        <v>514</v>
      </c>
      <c r="F120" s="43" t="s">
        <v>403</v>
      </c>
      <c r="G120" s="31" t="s">
        <v>425</v>
      </c>
      <c r="H120" s="44" t="s">
        <v>423</v>
      </c>
      <c r="I120" s="45">
        <v>137</v>
      </c>
      <c r="J120" s="45">
        <v>175</v>
      </c>
      <c r="K120" s="45">
        <v>90</v>
      </c>
      <c r="L120" s="52">
        <f t="shared" si="1"/>
        <v>402</v>
      </c>
      <c r="M120" s="51"/>
      <c r="N120" s="51"/>
    </row>
    <row r="121" spans="1:14" ht="24.95" customHeight="1">
      <c r="A121" s="31">
        <v>117</v>
      </c>
      <c r="B121" s="32" t="s">
        <v>373</v>
      </c>
      <c r="C121" s="33" t="s">
        <v>374</v>
      </c>
      <c r="D121" s="51" t="s">
        <v>528</v>
      </c>
      <c r="E121" s="51" t="s">
        <v>456</v>
      </c>
      <c r="F121" s="43" t="s">
        <v>403</v>
      </c>
      <c r="G121" s="31" t="s">
        <v>425</v>
      </c>
      <c r="H121" s="44" t="s">
        <v>434</v>
      </c>
      <c r="I121" s="45">
        <v>101</v>
      </c>
      <c r="J121" s="45">
        <v>0</v>
      </c>
      <c r="K121" s="45">
        <v>79</v>
      </c>
      <c r="L121" s="52">
        <f t="shared" si="1"/>
        <v>180</v>
      </c>
      <c r="M121" s="51"/>
      <c r="N121" s="51"/>
    </row>
    <row r="122" spans="1:14" ht="24.95" customHeight="1">
      <c r="A122" s="31">
        <v>118</v>
      </c>
      <c r="B122" s="32" t="s">
        <v>375</v>
      </c>
      <c r="C122" s="33" t="s">
        <v>435</v>
      </c>
      <c r="D122" s="51" t="s">
        <v>550</v>
      </c>
      <c r="E122" s="51" t="s">
        <v>470</v>
      </c>
      <c r="F122" s="43" t="s">
        <v>403</v>
      </c>
      <c r="G122" s="31" t="s">
        <v>425</v>
      </c>
      <c r="H122" s="44" t="s">
        <v>434</v>
      </c>
      <c r="I122" s="45">
        <v>137</v>
      </c>
      <c r="J122" s="45">
        <v>147</v>
      </c>
      <c r="K122" s="45">
        <v>78.000000000000099</v>
      </c>
      <c r="L122" s="52">
        <f t="shared" si="1"/>
        <v>362.00000000000011</v>
      </c>
      <c r="M122" s="51"/>
      <c r="N122" s="51"/>
    </row>
    <row r="123" spans="1:14" ht="24.95" customHeight="1">
      <c r="A123" s="31">
        <v>119</v>
      </c>
      <c r="B123" s="32" t="s">
        <v>376</v>
      </c>
      <c r="C123" s="33" t="s">
        <v>377</v>
      </c>
      <c r="D123" s="51" t="s">
        <v>528</v>
      </c>
      <c r="E123" s="51" t="s">
        <v>459</v>
      </c>
      <c r="F123" s="43" t="s">
        <v>403</v>
      </c>
      <c r="G123" s="31" t="s">
        <v>425</v>
      </c>
      <c r="H123" s="44" t="s">
        <v>434</v>
      </c>
      <c r="I123" s="45">
        <v>72</v>
      </c>
      <c r="J123" s="45">
        <v>0</v>
      </c>
      <c r="K123" s="45">
        <v>44</v>
      </c>
      <c r="L123" s="52">
        <f t="shared" si="1"/>
        <v>116</v>
      </c>
      <c r="M123" s="51"/>
      <c r="N123" s="51"/>
    </row>
    <row r="124" spans="1:14" ht="24.95" customHeight="1">
      <c r="A124" s="31">
        <v>120</v>
      </c>
      <c r="B124" s="32" t="s">
        <v>378</v>
      </c>
      <c r="C124" s="33" t="s">
        <v>379</v>
      </c>
      <c r="D124" s="51" t="s">
        <v>551</v>
      </c>
      <c r="E124" s="51" t="s">
        <v>515</v>
      </c>
      <c r="F124" s="43" t="s">
        <v>403</v>
      </c>
      <c r="G124" s="31" t="s">
        <v>425</v>
      </c>
      <c r="H124" s="44" t="s">
        <v>434</v>
      </c>
      <c r="I124" s="45">
        <v>57</v>
      </c>
      <c r="J124" s="45">
        <v>53</v>
      </c>
      <c r="K124" s="45">
        <v>16</v>
      </c>
      <c r="L124" s="52">
        <f t="shared" si="1"/>
        <v>126</v>
      </c>
      <c r="M124" s="51"/>
      <c r="N124" s="51"/>
    </row>
    <row r="125" spans="1:14" ht="24.95" customHeight="1">
      <c r="A125" s="31">
        <v>121</v>
      </c>
      <c r="B125" s="32" t="s">
        <v>380</v>
      </c>
      <c r="C125" s="33" t="s">
        <v>436</v>
      </c>
      <c r="D125" s="51" t="s">
        <v>528</v>
      </c>
      <c r="E125" s="51" t="s">
        <v>516</v>
      </c>
      <c r="F125" s="43" t="s">
        <v>403</v>
      </c>
      <c r="G125" s="31" t="s">
        <v>425</v>
      </c>
      <c r="H125" s="44" t="s">
        <v>437</v>
      </c>
      <c r="I125" s="45">
        <v>87</v>
      </c>
      <c r="J125" s="45">
        <v>0</v>
      </c>
      <c r="K125" s="45">
        <v>59</v>
      </c>
      <c r="L125" s="52">
        <f t="shared" si="1"/>
        <v>146</v>
      </c>
      <c r="M125" s="51"/>
      <c r="N125" s="51"/>
    </row>
    <row r="126" spans="1:14" ht="24.95" customHeight="1">
      <c r="A126" s="31">
        <v>122</v>
      </c>
      <c r="B126" s="32" t="s">
        <v>380</v>
      </c>
      <c r="C126" s="33" t="s">
        <v>381</v>
      </c>
      <c r="D126" s="51" t="s">
        <v>528</v>
      </c>
      <c r="E126" s="51" t="s">
        <v>517</v>
      </c>
      <c r="F126" s="43" t="s">
        <v>403</v>
      </c>
      <c r="G126" s="31" t="s">
        <v>425</v>
      </c>
      <c r="H126" s="44" t="s">
        <v>437</v>
      </c>
      <c r="I126" s="45">
        <v>78</v>
      </c>
      <c r="J126" s="45">
        <v>0</v>
      </c>
      <c r="K126" s="45">
        <v>34</v>
      </c>
      <c r="L126" s="52">
        <f t="shared" si="1"/>
        <v>112</v>
      </c>
      <c r="M126" s="51"/>
      <c r="N126" s="51"/>
    </row>
    <row r="127" spans="1:14" ht="24.95" customHeight="1">
      <c r="A127" s="31">
        <v>123</v>
      </c>
      <c r="B127" s="32" t="s">
        <v>382</v>
      </c>
      <c r="C127" s="33" t="s">
        <v>383</v>
      </c>
      <c r="D127" s="51" t="s">
        <v>528</v>
      </c>
      <c r="E127" s="51" t="s">
        <v>518</v>
      </c>
      <c r="F127" s="43" t="s">
        <v>403</v>
      </c>
      <c r="G127" s="31" t="s">
        <v>425</v>
      </c>
      <c r="H127" s="44" t="s">
        <v>438</v>
      </c>
      <c r="I127" s="45">
        <v>229</v>
      </c>
      <c r="J127" s="45">
        <v>251</v>
      </c>
      <c r="K127" s="45">
        <v>144</v>
      </c>
      <c r="L127" s="52">
        <f t="shared" si="1"/>
        <v>624</v>
      </c>
      <c r="M127" s="51"/>
      <c r="N127" s="51"/>
    </row>
    <row r="128" spans="1:14" ht="24.95" customHeight="1">
      <c r="A128" s="31">
        <v>124</v>
      </c>
      <c r="B128" s="32" t="s">
        <v>384</v>
      </c>
      <c r="C128" s="33" t="s">
        <v>439</v>
      </c>
      <c r="D128" s="51" t="s">
        <v>528</v>
      </c>
      <c r="E128" s="51" t="s">
        <v>519</v>
      </c>
      <c r="F128" s="43" t="s">
        <v>403</v>
      </c>
      <c r="G128" s="31" t="s">
        <v>425</v>
      </c>
      <c r="H128" s="44" t="s">
        <v>438</v>
      </c>
      <c r="I128" s="45">
        <v>49</v>
      </c>
      <c r="J128" s="45">
        <v>32</v>
      </c>
      <c r="K128" s="45">
        <v>182</v>
      </c>
      <c r="L128" s="52">
        <f t="shared" si="1"/>
        <v>263</v>
      </c>
      <c r="M128" s="51"/>
      <c r="N128" s="51"/>
    </row>
    <row r="129" spans="1:14" ht="24.95" customHeight="1">
      <c r="A129" s="31">
        <v>125</v>
      </c>
      <c r="B129" s="32" t="s">
        <v>384</v>
      </c>
      <c r="C129" s="33" t="s">
        <v>440</v>
      </c>
      <c r="D129" s="51" t="s">
        <v>528</v>
      </c>
      <c r="E129" s="51" t="s">
        <v>520</v>
      </c>
      <c r="F129" s="43" t="s">
        <v>403</v>
      </c>
      <c r="G129" s="31" t="s">
        <v>425</v>
      </c>
      <c r="H129" s="44" t="s">
        <v>438</v>
      </c>
      <c r="I129" s="45">
        <v>30</v>
      </c>
      <c r="J129" s="45">
        <v>39</v>
      </c>
      <c r="K129" s="45">
        <v>45</v>
      </c>
      <c r="L129" s="52">
        <f t="shared" si="1"/>
        <v>114</v>
      </c>
      <c r="M129" s="51"/>
      <c r="N129" s="51"/>
    </row>
    <row r="130" spans="1:14" ht="24.95" customHeight="1">
      <c r="A130" s="31">
        <v>126</v>
      </c>
      <c r="B130" s="32" t="s">
        <v>384</v>
      </c>
      <c r="C130" s="33" t="s">
        <v>441</v>
      </c>
      <c r="D130" s="51" t="s">
        <v>528</v>
      </c>
      <c r="E130" s="51" t="s">
        <v>521</v>
      </c>
      <c r="F130" s="43" t="s">
        <v>403</v>
      </c>
      <c r="G130" s="31" t="s">
        <v>425</v>
      </c>
      <c r="H130" s="44" t="s">
        <v>438</v>
      </c>
      <c r="I130" s="45">
        <v>88</v>
      </c>
      <c r="J130" s="45">
        <v>22</v>
      </c>
      <c r="K130" s="45">
        <v>211</v>
      </c>
      <c r="L130" s="52">
        <f t="shared" si="1"/>
        <v>321</v>
      </c>
      <c r="M130" s="51"/>
      <c r="N130" s="51"/>
    </row>
    <row r="131" spans="1:14" ht="24.95" customHeight="1">
      <c r="A131" s="31">
        <v>127</v>
      </c>
      <c r="B131" s="32" t="s">
        <v>384</v>
      </c>
      <c r="C131" s="33" t="s">
        <v>442</v>
      </c>
      <c r="D131" s="51" t="s">
        <v>528</v>
      </c>
      <c r="E131" s="51" t="s">
        <v>517</v>
      </c>
      <c r="F131" s="43" t="s">
        <v>403</v>
      </c>
      <c r="G131" s="31" t="s">
        <v>425</v>
      </c>
      <c r="H131" s="44" t="s">
        <v>438</v>
      </c>
      <c r="I131" s="45">
        <v>69</v>
      </c>
      <c r="J131" s="45">
        <v>60</v>
      </c>
      <c r="K131" s="45">
        <v>71</v>
      </c>
      <c r="L131" s="52">
        <f t="shared" si="1"/>
        <v>200</v>
      </c>
      <c r="M131" s="51"/>
      <c r="N131" s="51"/>
    </row>
    <row r="132" spans="1:14" ht="24.95" customHeight="1">
      <c r="A132" s="31">
        <v>128</v>
      </c>
      <c r="B132" s="32" t="s">
        <v>384</v>
      </c>
      <c r="C132" s="33" t="s">
        <v>385</v>
      </c>
      <c r="D132" s="51" t="s">
        <v>528</v>
      </c>
      <c r="E132" s="51" t="s">
        <v>522</v>
      </c>
      <c r="F132" s="43" t="s">
        <v>403</v>
      </c>
      <c r="G132" s="31" t="s">
        <v>425</v>
      </c>
      <c r="H132" s="44" t="s">
        <v>438</v>
      </c>
      <c r="I132" s="45">
        <v>125</v>
      </c>
      <c r="J132" s="45">
        <v>69</v>
      </c>
      <c r="K132" s="45">
        <v>33</v>
      </c>
      <c r="L132" s="52">
        <f t="shared" si="1"/>
        <v>227</v>
      </c>
      <c r="M132" s="51"/>
      <c r="N132" s="51"/>
    </row>
    <row r="133" spans="1:14" ht="24.95" customHeight="1">
      <c r="A133" s="31">
        <v>129</v>
      </c>
      <c r="B133" s="32" t="s">
        <v>384</v>
      </c>
      <c r="C133" s="33" t="s">
        <v>386</v>
      </c>
      <c r="D133" s="51" t="s">
        <v>528</v>
      </c>
      <c r="E133" s="51" t="s">
        <v>477</v>
      </c>
      <c r="F133" s="43" t="s">
        <v>403</v>
      </c>
      <c r="G133" s="31" t="s">
        <v>425</v>
      </c>
      <c r="H133" s="44" t="s">
        <v>438</v>
      </c>
      <c r="I133" s="45">
        <v>67</v>
      </c>
      <c r="J133" s="45">
        <v>66</v>
      </c>
      <c r="K133" s="45">
        <v>32</v>
      </c>
      <c r="L133" s="52">
        <f t="shared" si="1"/>
        <v>165</v>
      </c>
      <c r="M133" s="51"/>
      <c r="N133" s="51"/>
    </row>
    <row r="134" spans="1:14" ht="24.95" customHeight="1">
      <c r="A134" s="31">
        <v>130</v>
      </c>
      <c r="B134" s="32" t="s">
        <v>384</v>
      </c>
      <c r="C134" s="33" t="s">
        <v>387</v>
      </c>
      <c r="D134" s="51" t="s">
        <v>528</v>
      </c>
      <c r="E134" s="51" t="s">
        <v>522</v>
      </c>
      <c r="F134" s="43" t="s">
        <v>403</v>
      </c>
      <c r="G134" s="31" t="s">
        <v>425</v>
      </c>
      <c r="H134" s="44" t="s">
        <v>438</v>
      </c>
      <c r="I134" s="45">
        <v>37</v>
      </c>
      <c r="J134" s="45">
        <v>48</v>
      </c>
      <c r="K134" s="45">
        <v>67</v>
      </c>
      <c r="L134" s="52">
        <f t="shared" ref="L134:L143" si="2">I134+J134+K134</f>
        <v>152</v>
      </c>
      <c r="M134" s="51"/>
      <c r="N134" s="51"/>
    </row>
    <row r="135" spans="1:14" ht="24.95" customHeight="1">
      <c r="A135" s="31">
        <v>131</v>
      </c>
      <c r="B135" s="32" t="s">
        <v>388</v>
      </c>
      <c r="C135" s="33" t="s">
        <v>443</v>
      </c>
      <c r="D135" s="51" t="s">
        <v>528</v>
      </c>
      <c r="E135" s="51" t="s">
        <v>523</v>
      </c>
      <c r="F135" s="43" t="s">
        <v>403</v>
      </c>
      <c r="G135" s="31" t="s">
        <v>425</v>
      </c>
      <c r="H135" s="44" t="s">
        <v>438</v>
      </c>
      <c r="I135" s="45">
        <v>181</v>
      </c>
      <c r="J135" s="45">
        <v>58</v>
      </c>
      <c r="K135" s="45">
        <v>65</v>
      </c>
      <c r="L135" s="52">
        <f t="shared" si="2"/>
        <v>304</v>
      </c>
      <c r="M135" s="51"/>
      <c r="N135" s="51"/>
    </row>
    <row r="136" spans="1:14" ht="24.95" customHeight="1">
      <c r="A136" s="31">
        <v>132</v>
      </c>
      <c r="B136" s="32" t="s">
        <v>388</v>
      </c>
      <c r="C136" s="33" t="s">
        <v>389</v>
      </c>
      <c r="D136" s="51" t="s">
        <v>528</v>
      </c>
      <c r="E136" s="51" t="s">
        <v>506</v>
      </c>
      <c r="F136" s="43" t="s">
        <v>403</v>
      </c>
      <c r="G136" s="31" t="s">
        <v>425</v>
      </c>
      <c r="H136" s="44" t="s">
        <v>438</v>
      </c>
      <c r="I136" s="45">
        <v>151</v>
      </c>
      <c r="J136" s="45">
        <v>72</v>
      </c>
      <c r="K136" s="45">
        <v>298</v>
      </c>
      <c r="L136" s="52">
        <f t="shared" si="2"/>
        <v>521</v>
      </c>
      <c r="M136" s="51"/>
      <c r="N136" s="51"/>
    </row>
    <row r="137" spans="1:14" ht="24.95" customHeight="1">
      <c r="A137" s="31">
        <v>133</v>
      </c>
      <c r="B137" s="32" t="s">
        <v>390</v>
      </c>
      <c r="C137" s="33" t="s">
        <v>391</v>
      </c>
      <c r="D137" s="51" t="s">
        <v>528</v>
      </c>
      <c r="E137" s="51" t="s">
        <v>461</v>
      </c>
      <c r="F137" s="43" t="s">
        <v>403</v>
      </c>
      <c r="G137" s="31" t="s">
        <v>425</v>
      </c>
      <c r="H137" s="44" t="s">
        <v>438</v>
      </c>
      <c r="I137" s="45">
        <v>182</v>
      </c>
      <c r="J137" s="45">
        <v>126</v>
      </c>
      <c r="K137" s="45">
        <v>91</v>
      </c>
      <c r="L137" s="52">
        <f t="shared" si="2"/>
        <v>399</v>
      </c>
      <c r="M137" s="51"/>
      <c r="N137" s="51"/>
    </row>
    <row r="138" spans="1:14" ht="24.95" customHeight="1">
      <c r="A138" s="31">
        <v>134</v>
      </c>
      <c r="B138" s="32" t="s">
        <v>392</v>
      </c>
      <c r="C138" s="33" t="s">
        <v>444</v>
      </c>
      <c r="D138" s="51" t="s">
        <v>528</v>
      </c>
      <c r="E138" s="51" t="s">
        <v>524</v>
      </c>
      <c r="F138" s="43" t="s">
        <v>403</v>
      </c>
      <c r="G138" s="31" t="s">
        <v>425</v>
      </c>
      <c r="H138" s="44" t="s">
        <v>438</v>
      </c>
      <c r="I138" s="45">
        <v>66</v>
      </c>
      <c r="J138" s="45">
        <v>105</v>
      </c>
      <c r="K138" s="45">
        <v>61</v>
      </c>
      <c r="L138" s="52">
        <f t="shared" si="2"/>
        <v>232</v>
      </c>
      <c r="M138" s="51"/>
      <c r="N138" s="51"/>
    </row>
    <row r="139" spans="1:14" ht="24.95" customHeight="1">
      <c r="A139" s="31">
        <v>135</v>
      </c>
      <c r="B139" s="32" t="s">
        <v>392</v>
      </c>
      <c r="C139" s="33" t="s">
        <v>393</v>
      </c>
      <c r="D139" s="51" t="s">
        <v>552</v>
      </c>
      <c r="E139" s="51" t="s">
        <v>525</v>
      </c>
      <c r="F139" s="43" t="s">
        <v>403</v>
      </c>
      <c r="G139" s="31" t="s">
        <v>425</v>
      </c>
      <c r="H139" s="44" t="s">
        <v>438</v>
      </c>
      <c r="I139" s="45">
        <v>104</v>
      </c>
      <c r="J139" s="45">
        <v>0</v>
      </c>
      <c r="K139" s="45">
        <v>34</v>
      </c>
      <c r="L139" s="52">
        <f t="shared" si="2"/>
        <v>138</v>
      </c>
      <c r="M139" s="51"/>
      <c r="N139" s="51"/>
    </row>
    <row r="140" spans="1:14" ht="24.95" customHeight="1">
      <c r="A140" s="31">
        <v>136</v>
      </c>
      <c r="B140" s="32" t="s">
        <v>392</v>
      </c>
      <c r="C140" s="33" t="s">
        <v>394</v>
      </c>
      <c r="D140" s="51" t="s">
        <v>528</v>
      </c>
      <c r="E140" s="51" t="s">
        <v>505</v>
      </c>
      <c r="F140" s="43" t="s">
        <v>403</v>
      </c>
      <c r="G140" s="31" t="s">
        <v>425</v>
      </c>
      <c r="H140" s="44" t="s">
        <v>438</v>
      </c>
      <c r="I140" s="45">
        <v>92</v>
      </c>
      <c r="J140" s="45">
        <v>0</v>
      </c>
      <c r="K140" s="45">
        <v>6</v>
      </c>
      <c r="L140" s="52">
        <f t="shared" si="2"/>
        <v>98</v>
      </c>
      <c r="M140" s="51"/>
      <c r="N140" s="51"/>
    </row>
    <row r="141" spans="1:14" ht="24.95" customHeight="1">
      <c r="A141" s="31">
        <v>137</v>
      </c>
      <c r="B141" s="32" t="s">
        <v>395</v>
      </c>
      <c r="C141" s="33" t="s">
        <v>396</v>
      </c>
      <c r="D141" s="51" t="s">
        <v>528</v>
      </c>
      <c r="E141" s="51" t="s">
        <v>483</v>
      </c>
      <c r="F141" s="43" t="s">
        <v>403</v>
      </c>
      <c r="G141" s="31" t="s">
        <v>425</v>
      </c>
      <c r="H141" s="44" t="s">
        <v>438</v>
      </c>
      <c r="I141" s="45">
        <v>187</v>
      </c>
      <c r="J141" s="45">
        <v>83</v>
      </c>
      <c r="K141" s="45">
        <v>180</v>
      </c>
      <c r="L141" s="52">
        <f t="shared" si="2"/>
        <v>450</v>
      </c>
      <c r="M141" s="51"/>
      <c r="N141" s="51"/>
    </row>
    <row r="142" spans="1:14" ht="24.95" customHeight="1">
      <c r="A142" s="31">
        <v>138</v>
      </c>
      <c r="B142" s="32" t="s">
        <v>397</v>
      </c>
      <c r="C142" s="33" t="s">
        <v>398</v>
      </c>
      <c r="D142" s="51" t="s">
        <v>528</v>
      </c>
      <c r="E142" s="51" t="s">
        <v>526</v>
      </c>
      <c r="F142" s="43" t="s">
        <v>403</v>
      </c>
      <c r="G142" s="31" t="s">
        <v>425</v>
      </c>
      <c r="H142" s="44" t="s">
        <v>445</v>
      </c>
      <c r="I142" s="45">
        <v>50</v>
      </c>
      <c r="J142" s="45">
        <v>0</v>
      </c>
      <c r="K142" s="45">
        <v>82</v>
      </c>
      <c r="L142" s="52">
        <f t="shared" si="2"/>
        <v>132</v>
      </c>
      <c r="M142" s="51"/>
      <c r="N142" s="51"/>
    </row>
    <row r="143" spans="1:14" ht="24.95" customHeight="1">
      <c r="A143" s="31">
        <v>139</v>
      </c>
      <c r="B143" s="47" t="s">
        <v>399</v>
      </c>
      <c r="C143" s="48" t="s">
        <v>400</v>
      </c>
      <c r="D143" s="51" t="s">
        <v>528</v>
      </c>
      <c r="E143" s="51" t="s">
        <v>527</v>
      </c>
      <c r="F143" s="43" t="s">
        <v>403</v>
      </c>
      <c r="G143" s="49" t="s">
        <v>448</v>
      </c>
      <c r="H143" s="44" t="s">
        <v>419</v>
      </c>
      <c r="I143" s="50">
        <v>111</v>
      </c>
      <c r="J143" s="50">
        <v>81</v>
      </c>
      <c r="K143" s="50">
        <v>69</v>
      </c>
      <c r="L143" s="52">
        <f t="shared" si="2"/>
        <v>261</v>
      </c>
      <c r="M143" s="51"/>
      <c r="N143" s="51"/>
    </row>
    <row r="144" spans="1:14" ht="24.95" customHeight="1">
      <c r="A144" s="62" t="s">
        <v>559</v>
      </c>
      <c r="B144" s="60"/>
      <c r="C144" s="60"/>
      <c r="D144" s="60"/>
      <c r="E144" s="61"/>
      <c r="F144" s="43"/>
      <c r="G144" s="49"/>
      <c r="H144" s="44"/>
      <c r="I144" s="50">
        <f>SUM(I5:I143)</f>
        <v>12810</v>
      </c>
      <c r="J144" s="50">
        <f>SUM(J5:J143)</f>
        <v>8117.5</v>
      </c>
      <c r="K144" s="50">
        <f>SUM(K5:K143)</f>
        <v>9915.5</v>
      </c>
      <c r="L144" s="63">
        <f>SUM(L5:L143)</f>
        <v>30843</v>
      </c>
      <c r="M144" s="51"/>
      <c r="N144" s="51"/>
    </row>
    <row r="145" spans="1:14" s="13" customFormat="1" ht="24.95" customHeight="1">
      <c r="A145" s="64" t="s">
        <v>560</v>
      </c>
      <c r="B145" s="65"/>
      <c r="C145" s="65"/>
      <c r="D145" s="65"/>
      <c r="E145" s="66"/>
      <c r="F145" s="67"/>
      <c r="G145" s="68" t="s">
        <v>561</v>
      </c>
      <c r="H145" s="68"/>
      <c r="I145" s="68"/>
      <c r="J145" s="68"/>
      <c r="K145" s="68"/>
      <c r="L145" s="68"/>
      <c r="M145" s="68"/>
      <c r="N145" s="68"/>
    </row>
  </sheetData>
  <mergeCells count="13">
    <mergeCell ref="A144:E144"/>
    <mergeCell ref="A145:F145"/>
    <mergeCell ref="G145:N145"/>
    <mergeCell ref="A1:N1"/>
    <mergeCell ref="A2:G2"/>
    <mergeCell ref="K2:N2"/>
    <mergeCell ref="A3:A4"/>
    <mergeCell ref="B3:B4"/>
    <mergeCell ref="C3:E3"/>
    <mergeCell ref="F3:H3"/>
    <mergeCell ref="I3:L3"/>
    <mergeCell ref="M3:M4"/>
    <mergeCell ref="N3:N4"/>
  </mergeCells>
  <phoneticPr fontId="17" type="noConversion"/>
  <conditionalFormatting sqref="C91">
    <cfRule type="duplicateValues" dxfId="12" priority="12" stopIfTrue="1"/>
    <cfRule type="duplicateValues" dxfId="11" priority="13" stopIfTrue="1"/>
  </conditionalFormatting>
  <conditionalFormatting sqref="C36:C37">
    <cfRule type="duplicateValues" dxfId="10" priority="10" stopIfTrue="1"/>
    <cfRule type="duplicateValues" dxfId="9" priority="11" stopIfTrue="1"/>
  </conditionalFormatting>
  <conditionalFormatting sqref="C58:C59">
    <cfRule type="duplicateValues" dxfId="8" priority="8" stopIfTrue="1"/>
    <cfRule type="duplicateValues" dxfId="7" priority="9" stopIfTrue="1"/>
  </conditionalFormatting>
  <conditionalFormatting sqref="C92:C96 C23:C57 C12:C21 C5:C10 C60:C90">
    <cfRule type="duplicateValues" dxfId="6" priority="6" stopIfTrue="1"/>
    <cfRule type="duplicateValues" dxfId="5" priority="7" stopIfTrue="1"/>
  </conditionalFormatting>
  <conditionalFormatting sqref="C22">
    <cfRule type="duplicateValues" dxfId="4" priority="4" stopIfTrue="1"/>
    <cfRule type="duplicateValues" dxfId="3" priority="5" stopIfTrue="1"/>
  </conditionalFormatting>
  <conditionalFormatting sqref="C143">
    <cfRule type="duplicateValues" dxfId="2" priority="3" stopIfTrue="1"/>
  </conditionalFormatting>
  <conditionalFormatting sqref="C97:C142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总表签字确认表</vt:lpstr>
      <vt:lpstr>总表签字确认签字表</vt:lpstr>
      <vt:lpstr>公示表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徐明凤</cp:lastModifiedBy>
  <cp:lastPrinted>2020-09-18T05:16:22Z</cp:lastPrinted>
  <dcterms:created xsi:type="dcterms:W3CDTF">2019-07-09T01:57:00Z</dcterms:created>
  <dcterms:modified xsi:type="dcterms:W3CDTF">2020-09-24T08:36:14Z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