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<sst xmlns="http://schemas.openxmlformats.org/spreadsheetml/2006/main" count="40" uniqueCount="40">
  <si>
    <t>黔江区2020年危房改造项目资金使用情况表</t>
  </si>
  <si>
    <r>
      <rPr>
        <sz val="11"/>
        <color theme="1"/>
        <rFont val="方正仿宋_GBK"/>
        <charset val="134"/>
      </rPr>
      <t>序号</t>
    </r>
  </si>
  <si>
    <r>
      <rPr>
        <sz val="11"/>
        <color theme="1"/>
        <rFont val="方正仿宋_GBK"/>
        <charset val="134"/>
      </rPr>
      <t>乡镇街道</t>
    </r>
  </si>
  <si>
    <r>
      <rPr>
        <sz val="10"/>
        <color theme="1"/>
        <rFont val="方正仿宋_GBK"/>
        <charset val="134"/>
      </rPr>
      <t>下达任务（户）</t>
    </r>
  </si>
  <si>
    <r>
      <rPr>
        <sz val="10"/>
        <color theme="1"/>
        <rFont val="方正仿宋_GBK"/>
        <charset val="134"/>
      </rPr>
      <t>第一批</t>
    </r>
    <r>
      <rPr>
        <sz val="10"/>
        <color theme="1"/>
        <rFont val="Times New Roman"/>
        <charset val="134"/>
      </rPr>
      <t>C</t>
    </r>
    <r>
      <rPr>
        <sz val="10"/>
        <color theme="1"/>
        <rFont val="方正仿宋_GBK"/>
        <charset val="134"/>
      </rPr>
      <t>级危房（户）</t>
    </r>
  </si>
  <si>
    <r>
      <rPr>
        <sz val="10"/>
        <color theme="1"/>
        <rFont val="方正仿宋_GBK"/>
        <charset val="134"/>
      </rPr>
      <t>第一批</t>
    </r>
    <r>
      <rPr>
        <sz val="10"/>
        <color theme="1"/>
        <rFont val="Times New Roman"/>
        <charset val="134"/>
      </rPr>
      <t>D</t>
    </r>
    <r>
      <rPr>
        <sz val="10"/>
        <color theme="1"/>
        <rFont val="方正仿宋_GBK"/>
        <charset val="134"/>
      </rPr>
      <t>级危房（户）</t>
    </r>
  </si>
  <si>
    <r>
      <rPr>
        <sz val="10"/>
        <color theme="1"/>
        <rFont val="方正仿宋_GBK"/>
        <charset val="134"/>
      </rPr>
      <t>第二批</t>
    </r>
    <r>
      <rPr>
        <sz val="10"/>
        <color theme="1"/>
        <rFont val="Times New Roman"/>
        <charset val="134"/>
      </rPr>
      <t>D</t>
    </r>
    <r>
      <rPr>
        <sz val="10"/>
        <color theme="1"/>
        <rFont val="方正仿宋_GBK"/>
        <charset val="134"/>
      </rPr>
      <t>级危房（户）</t>
    </r>
  </si>
  <si>
    <r>
      <rPr>
        <sz val="10"/>
        <color theme="1"/>
        <rFont val="方正仿宋_GBK"/>
        <charset val="134"/>
      </rPr>
      <t>总计下达资金（万元）</t>
    </r>
  </si>
  <si>
    <r>
      <rPr>
        <sz val="9"/>
        <color theme="1"/>
        <rFont val="方正仿宋_GBK"/>
        <charset val="134"/>
      </rPr>
      <t>第一批下达资金（万元）</t>
    </r>
  </si>
  <si>
    <r>
      <rPr>
        <sz val="9"/>
        <color theme="1"/>
        <rFont val="方正仿宋_GBK"/>
        <charset val="134"/>
      </rPr>
      <t>第二批下达资金（万元）</t>
    </r>
  </si>
  <si>
    <r>
      <rPr>
        <sz val="9"/>
        <color theme="1"/>
        <rFont val="方正仿宋_GBK"/>
        <charset val="134"/>
      </rPr>
      <t>乡镇街道实施总户数</t>
    </r>
  </si>
  <si>
    <r>
      <rPr>
        <sz val="10"/>
        <color theme="1"/>
        <rFont val="Times New Roman"/>
        <charset val="134"/>
      </rPr>
      <t>C</t>
    </r>
    <r>
      <rPr>
        <sz val="10"/>
        <color theme="1"/>
        <rFont val="方正仿宋_GBK"/>
        <charset val="134"/>
      </rPr>
      <t>级实施户数</t>
    </r>
  </si>
  <si>
    <r>
      <rPr>
        <sz val="10"/>
        <color theme="1"/>
        <rFont val="Times New Roman"/>
        <charset val="134"/>
      </rPr>
      <t>D</t>
    </r>
    <r>
      <rPr>
        <sz val="10"/>
        <color theme="1"/>
        <rFont val="方正仿宋_GBK"/>
        <charset val="134"/>
      </rPr>
      <t>级实施户数</t>
    </r>
  </si>
  <si>
    <r>
      <rPr>
        <sz val="10"/>
        <color theme="1"/>
        <rFont val="方正仿宋_GBK"/>
        <charset val="134"/>
      </rPr>
      <t>资金已拨付（万元）</t>
    </r>
  </si>
  <si>
    <t>备注</t>
  </si>
  <si>
    <r>
      <rPr>
        <sz val="11"/>
        <color theme="1"/>
        <rFont val="方正仿宋_GBK"/>
        <charset val="134"/>
      </rPr>
      <t>城东街道</t>
    </r>
  </si>
  <si>
    <r>
      <rPr>
        <sz val="11"/>
        <color theme="1"/>
        <rFont val="方正仿宋_GBK"/>
        <charset val="134"/>
      </rPr>
      <t>城南街道</t>
    </r>
  </si>
  <si>
    <r>
      <rPr>
        <sz val="11"/>
        <color theme="1"/>
        <rFont val="方正仿宋_GBK"/>
        <charset val="134"/>
      </rPr>
      <t>城西街道</t>
    </r>
  </si>
  <si>
    <r>
      <rPr>
        <sz val="11"/>
        <color theme="1"/>
        <rFont val="方正仿宋_GBK"/>
        <charset val="134"/>
      </rPr>
      <t>冯家街道</t>
    </r>
  </si>
  <si>
    <r>
      <rPr>
        <sz val="11"/>
        <color theme="1"/>
        <rFont val="方正仿宋_GBK"/>
        <charset val="134"/>
      </rPr>
      <t>濯水镇</t>
    </r>
  </si>
  <si>
    <r>
      <rPr>
        <sz val="11"/>
        <color theme="1"/>
        <rFont val="方正仿宋_GBK"/>
        <charset val="134"/>
      </rPr>
      <t>石会镇</t>
    </r>
  </si>
  <si>
    <r>
      <rPr>
        <sz val="11"/>
        <color theme="1"/>
        <rFont val="方正仿宋_GBK"/>
        <charset val="134"/>
      </rPr>
      <t>马喇镇</t>
    </r>
  </si>
  <si>
    <r>
      <rPr>
        <sz val="11"/>
        <color theme="1"/>
        <rFont val="方正仿宋_GBK"/>
        <charset val="134"/>
      </rPr>
      <t>阿蓬江镇</t>
    </r>
  </si>
  <si>
    <r>
      <rPr>
        <sz val="11"/>
        <color theme="1"/>
        <rFont val="方正仿宋_GBK"/>
        <charset val="134"/>
      </rPr>
      <t>小南海镇</t>
    </r>
  </si>
  <si>
    <r>
      <rPr>
        <sz val="11"/>
        <color theme="1"/>
        <rFont val="方正仿宋_GBK"/>
        <charset val="134"/>
      </rPr>
      <t>邻鄂镇</t>
    </r>
  </si>
  <si>
    <r>
      <rPr>
        <sz val="11"/>
        <color theme="1"/>
        <rFont val="方正仿宋_GBK"/>
        <charset val="134"/>
      </rPr>
      <t>黑溪镇</t>
    </r>
  </si>
  <si>
    <r>
      <rPr>
        <sz val="11"/>
        <color theme="1"/>
        <rFont val="方正仿宋_GBK"/>
        <charset val="134"/>
      </rPr>
      <t>黄溪镇</t>
    </r>
  </si>
  <si>
    <r>
      <rPr>
        <sz val="11"/>
        <color theme="1"/>
        <rFont val="方正仿宋_GBK"/>
        <charset val="134"/>
      </rPr>
      <t>金溪镇</t>
    </r>
  </si>
  <si>
    <r>
      <rPr>
        <sz val="11"/>
        <color theme="1"/>
        <rFont val="方正仿宋_GBK"/>
        <charset val="134"/>
      </rPr>
      <t>石家镇</t>
    </r>
  </si>
  <si>
    <r>
      <rPr>
        <sz val="11"/>
        <color theme="1"/>
        <rFont val="方正仿宋_GBK"/>
        <charset val="134"/>
      </rPr>
      <t>黎水镇</t>
    </r>
  </si>
  <si>
    <r>
      <rPr>
        <sz val="11"/>
        <color theme="1"/>
        <rFont val="方正仿宋_GBK"/>
        <charset val="134"/>
      </rPr>
      <t>沙坝镇</t>
    </r>
  </si>
  <si>
    <r>
      <rPr>
        <sz val="11"/>
        <color theme="1"/>
        <rFont val="方正仿宋_GBK"/>
        <charset val="134"/>
      </rPr>
      <t>中塘镇</t>
    </r>
  </si>
  <si>
    <r>
      <rPr>
        <sz val="11"/>
        <color theme="1"/>
        <rFont val="方正仿宋_GBK"/>
        <charset val="134"/>
      </rPr>
      <t>白石镇</t>
    </r>
  </si>
  <si>
    <r>
      <rPr>
        <sz val="11"/>
        <color theme="1"/>
        <rFont val="方正仿宋_GBK"/>
        <charset val="134"/>
      </rPr>
      <t>杉岭乡</t>
    </r>
  </si>
  <si>
    <r>
      <rPr>
        <sz val="11"/>
        <color theme="1"/>
        <rFont val="方正仿宋_GBK"/>
        <charset val="134"/>
      </rPr>
      <t>太极乡</t>
    </r>
  </si>
  <si>
    <r>
      <rPr>
        <sz val="11"/>
        <color theme="1"/>
        <rFont val="方正仿宋_GBK"/>
        <charset val="134"/>
      </rPr>
      <t>白土乡</t>
    </r>
  </si>
  <si>
    <r>
      <rPr>
        <sz val="11"/>
        <color theme="1"/>
        <rFont val="方正仿宋_GBK"/>
        <charset val="134"/>
      </rPr>
      <t>金洞乡</t>
    </r>
  </si>
  <si>
    <r>
      <rPr>
        <sz val="11"/>
        <color theme="1"/>
        <rFont val="方正仿宋_GBK"/>
        <charset val="134"/>
      </rPr>
      <t>五里乡</t>
    </r>
  </si>
  <si>
    <r>
      <rPr>
        <sz val="11"/>
        <color theme="1"/>
        <rFont val="方正仿宋_GBK"/>
        <charset val="134"/>
      </rPr>
      <t>新华乡</t>
    </r>
  </si>
  <si>
    <r>
      <rPr>
        <sz val="11"/>
        <color theme="1"/>
        <rFont val="方正仿宋_GBK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</si>
</sst>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仿宋"/>
      <charset val="134"/>
    </font>
    <font>
      <sz val="22"/>
      <color theme="1"/>
      <name val="方正小标宋_GBK"/>
      <charset val="134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sz val="9"/>
      <color theme="1"/>
      <name val="Times New Roman"/>
      <charset val="134"/>
    </font>
    <font>
      <sz val="11"/>
      <color theme="1"/>
      <name val="方正仿宋_GBK"/>
      <charset val="134"/>
    </font>
    <font>
      <sz val="11"/>
      <color indexed="8"/>
      <name val="方正仿宋_GBK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0"/>
      <color theme="1"/>
      <name val="方正仿宋_GBK"/>
      <charset val="134"/>
    </font>
    <font>
      <sz val="9"/>
      <color theme="1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5" fillId="29" borderId="11" applyNumberFormat="0" applyAlignment="0" applyProtection="0">
      <alignment vertical="center"/>
    </xf>
    <xf numFmtId="0" fontId="28" fillId="29" borderId="5" applyNumberFormat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3" xfId="0" applyFont="1" applyBorder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7" xfId="50"/>
    <cellStyle name="常规_Sheet1" xfId="51"/>
    <cellStyle name="常规 3" xf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abSelected="1" workbookViewId="0">
      <selection activeCell="A1" sqref="A1:N1"/>
    </sheetView>
  </sheetViews>
  <sheetFormatPr defaultColWidth="9" defaultRowHeight="14.4"/>
  <cols>
    <col min="1" max="1" width="4.5" style="1" customWidth="1"/>
    <col min="2" max="2" width="9" style="1"/>
    <col min="3" max="3" width="7.75" style="1" customWidth="1"/>
    <col min="4" max="4" width="7.5" style="1" customWidth="1"/>
    <col min="5" max="6" width="7.62962962962963" style="1" customWidth="1"/>
    <col min="7" max="7" width="7.75" style="1" customWidth="1"/>
    <col min="8" max="8" width="7.87962962962963" style="1" customWidth="1"/>
    <col min="9" max="10" width="7.62962962962963" style="1" customWidth="1"/>
    <col min="11" max="11" width="13.3796296296296" style="1" customWidth="1"/>
    <col min="12" max="12" width="10.6296296296296" style="1" customWidth="1"/>
    <col min="13" max="13" width="11.5" style="1" customWidth="1"/>
    <col min="14" max="14" width="16" style="1" customWidth="1"/>
    <col min="15" max="15" width="16.5" style="1" customWidth="1"/>
    <col min="16" max="16" width="6.37962962962963" style="1" customWidth="1"/>
    <col min="17" max="17" width="14.6296296296296" style="1" customWidth="1"/>
    <col min="18" max="20" width="9" style="1"/>
    <col min="21" max="21" width="11" style="1" customWidth="1"/>
    <col min="22" max="22" width="27" style="1" customWidth="1"/>
    <col min="23" max="23" width="12.3796296296296" style="2" customWidth="1"/>
    <col min="24" max="16384" width="9" style="1"/>
  </cols>
  <sheetData>
    <row r="1" ht="29.4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61" customHeight="1" spans="1:14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6" t="s">
        <v>9</v>
      </c>
      <c r="J2" s="6" t="s">
        <v>10</v>
      </c>
      <c r="K2" s="5" t="s">
        <v>11</v>
      </c>
      <c r="L2" s="5" t="s">
        <v>12</v>
      </c>
      <c r="M2" s="5" t="s">
        <v>13</v>
      </c>
      <c r="N2" s="9" t="s">
        <v>14</v>
      </c>
    </row>
    <row r="3" spans="1:14">
      <c r="A3" s="7">
        <v>1</v>
      </c>
      <c r="B3" s="7" t="s">
        <v>15</v>
      </c>
      <c r="C3" s="4">
        <f t="shared" ref="C3:C27" si="0">D3+E3+F3</f>
        <v>1</v>
      </c>
      <c r="D3" s="7">
        <v>0</v>
      </c>
      <c r="E3" s="7">
        <v>0</v>
      </c>
      <c r="F3" s="8">
        <v>1</v>
      </c>
      <c r="G3" s="8">
        <f t="shared" ref="G3:G27" si="1">H3+I3</f>
        <v>3.02</v>
      </c>
      <c r="H3" s="8">
        <v>0</v>
      </c>
      <c r="I3" s="8">
        <v>3.02</v>
      </c>
      <c r="J3" s="10">
        <v>1</v>
      </c>
      <c r="K3" s="8">
        <f>D3+E3</f>
        <v>0</v>
      </c>
      <c r="L3" s="8">
        <f>E3+F3</f>
        <v>1</v>
      </c>
      <c r="M3" s="8">
        <f>H3+I3</f>
        <v>3.02</v>
      </c>
      <c r="N3" s="11"/>
    </row>
    <row r="4" spans="1:14">
      <c r="A4" s="7">
        <v>2</v>
      </c>
      <c r="B4" s="7" t="s">
        <v>16</v>
      </c>
      <c r="C4" s="4">
        <f t="shared" si="0"/>
        <v>2</v>
      </c>
      <c r="D4" s="7">
        <v>1</v>
      </c>
      <c r="E4" s="7">
        <v>1</v>
      </c>
      <c r="F4" s="8"/>
      <c r="G4" s="8">
        <f t="shared" si="1"/>
        <v>4.25</v>
      </c>
      <c r="H4" s="8">
        <v>4.25</v>
      </c>
      <c r="I4" s="8"/>
      <c r="J4" s="10">
        <v>2</v>
      </c>
      <c r="K4" s="8">
        <f t="shared" ref="K4:K27" si="2">D4+E4</f>
        <v>2</v>
      </c>
      <c r="L4" s="8">
        <f t="shared" ref="L4:L27" si="3">E4+F4</f>
        <v>1</v>
      </c>
      <c r="M4" s="8">
        <f t="shared" ref="M4:M27" si="4">H4+I4</f>
        <v>4.25</v>
      </c>
      <c r="N4" s="12"/>
    </row>
    <row r="5" spans="1:14">
      <c r="A5" s="7">
        <v>3</v>
      </c>
      <c r="B5" s="7" t="s">
        <v>17</v>
      </c>
      <c r="C5" s="4">
        <f t="shared" si="0"/>
        <v>1</v>
      </c>
      <c r="D5" s="7">
        <v>0</v>
      </c>
      <c r="E5" s="7">
        <v>0</v>
      </c>
      <c r="F5" s="8">
        <v>1</v>
      </c>
      <c r="G5" s="8">
        <f t="shared" si="1"/>
        <v>2.75</v>
      </c>
      <c r="H5" s="8">
        <v>0</v>
      </c>
      <c r="I5" s="8">
        <v>2.75</v>
      </c>
      <c r="J5" s="10">
        <v>1</v>
      </c>
      <c r="K5" s="8">
        <f t="shared" si="2"/>
        <v>0</v>
      </c>
      <c r="L5" s="8">
        <f t="shared" si="3"/>
        <v>1</v>
      </c>
      <c r="M5" s="8">
        <f t="shared" si="4"/>
        <v>2.75</v>
      </c>
      <c r="N5" s="13"/>
    </row>
    <row r="6" spans="1:14">
      <c r="A6" s="7">
        <v>4</v>
      </c>
      <c r="B6" s="7" t="s">
        <v>18</v>
      </c>
      <c r="C6" s="4">
        <f t="shared" si="0"/>
        <v>17</v>
      </c>
      <c r="D6" s="7">
        <v>0</v>
      </c>
      <c r="E6" s="7">
        <v>3</v>
      </c>
      <c r="F6" s="8">
        <v>14</v>
      </c>
      <c r="G6" s="8">
        <f t="shared" si="1"/>
        <v>59.5</v>
      </c>
      <c r="H6" s="8">
        <v>10.5</v>
      </c>
      <c r="I6" s="8">
        <v>49</v>
      </c>
      <c r="J6" s="10">
        <v>17</v>
      </c>
      <c r="K6" s="8">
        <f t="shared" si="2"/>
        <v>3</v>
      </c>
      <c r="L6" s="8">
        <f t="shared" si="3"/>
        <v>17</v>
      </c>
      <c r="M6" s="8">
        <f t="shared" si="4"/>
        <v>59.5</v>
      </c>
      <c r="N6" s="14"/>
    </row>
    <row r="7" spans="1:14">
      <c r="A7" s="7">
        <v>5</v>
      </c>
      <c r="B7" s="7" t="s">
        <v>19</v>
      </c>
      <c r="C7" s="4">
        <f t="shared" si="0"/>
        <v>6</v>
      </c>
      <c r="D7" s="7">
        <v>1</v>
      </c>
      <c r="E7" s="7">
        <v>2</v>
      </c>
      <c r="F7" s="8">
        <v>3</v>
      </c>
      <c r="G7" s="8">
        <f t="shared" si="1"/>
        <v>17.5</v>
      </c>
      <c r="H7" s="8">
        <v>7.75</v>
      </c>
      <c r="I7" s="8">
        <v>9.75</v>
      </c>
      <c r="J7" s="10">
        <v>6</v>
      </c>
      <c r="K7" s="8">
        <f t="shared" si="2"/>
        <v>3</v>
      </c>
      <c r="L7" s="8">
        <f t="shared" si="3"/>
        <v>5</v>
      </c>
      <c r="M7" s="8">
        <f t="shared" si="4"/>
        <v>17.5</v>
      </c>
      <c r="N7" s="11"/>
    </row>
    <row r="8" spans="1:14">
      <c r="A8" s="7">
        <v>6</v>
      </c>
      <c r="B8" s="7" t="s">
        <v>20</v>
      </c>
      <c r="C8" s="4">
        <f t="shared" si="0"/>
        <v>7</v>
      </c>
      <c r="D8" s="7">
        <v>3</v>
      </c>
      <c r="E8" s="7">
        <v>1</v>
      </c>
      <c r="F8" s="8">
        <v>3</v>
      </c>
      <c r="G8" s="8">
        <f t="shared" si="1"/>
        <v>21.75</v>
      </c>
      <c r="H8" s="8">
        <v>11.25</v>
      </c>
      <c r="I8" s="8">
        <v>10.5</v>
      </c>
      <c r="J8" s="10">
        <v>7</v>
      </c>
      <c r="K8" s="8">
        <f t="shared" si="2"/>
        <v>4</v>
      </c>
      <c r="L8" s="8">
        <f t="shared" si="3"/>
        <v>4</v>
      </c>
      <c r="M8" s="8">
        <f t="shared" si="4"/>
        <v>21.75</v>
      </c>
      <c r="N8" s="11"/>
    </row>
    <row r="9" spans="1:14">
      <c r="A9" s="7">
        <v>7</v>
      </c>
      <c r="B9" s="7" t="s">
        <v>21</v>
      </c>
      <c r="C9" s="4">
        <f t="shared" si="0"/>
        <v>11</v>
      </c>
      <c r="D9" s="7">
        <v>4</v>
      </c>
      <c r="E9" s="7">
        <v>7</v>
      </c>
      <c r="F9" s="8">
        <v>0</v>
      </c>
      <c r="G9" s="8">
        <f t="shared" si="1"/>
        <v>17.5</v>
      </c>
      <c r="H9" s="8">
        <v>17.5</v>
      </c>
      <c r="I9" s="8">
        <v>0</v>
      </c>
      <c r="J9" s="10">
        <v>11</v>
      </c>
      <c r="K9" s="8">
        <f t="shared" si="2"/>
        <v>11</v>
      </c>
      <c r="L9" s="8">
        <f t="shared" si="3"/>
        <v>7</v>
      </c>
      <c r="M9" s="8">
        <f t="shared" si="4"/>
        <v>17.5</v>
      </c>
      <c r="N9" s="15"/>
    </row>
    <row r="10" spans="1:14">
      <c r="A10" s="7">
        <v>8</v>
      </c>
      <c r="B10" s="7" t="s">
        <v>22</v>
      </c>
      <c r="C10" s="4">
        <f t="shared" si="0"/>
        <v>4</v>
      </c>
      <c r="D10" s="7">
        <v>1</v>
      </c>
      <c r="E10" s="7">
        <v>3</v>
      </c>
      <c r="F10" s="8">
        <v>0</v>
      </c>
      <c r="G10" s="8">
        <f t="shared" si="1"/>
        <v>3.75</v>
      </c>
      <c r="H10" s="8">
        <v>3.75</v>
      </c>
      <c r="I10" s="8">
        <v>0</v>
      </c>
      <c r="J10" s="10">
        <v>4</v>
      </c>
      <c r="K10" s="8">
        <f t="shared" si="2"/>
        <v>4</v>
      </c>
      <c r="L10" s="8">
        <f t="shared" si="3"/>
        <v>3</v>
      </c>
      <c r="M10" s="8">
        <f t="shared" si="4"/>
        <v>3.75</v>
      </c>
      <c r="N10" s="11"/>
    </row>
    <row r="11" spans="1:14">
      <c r="A11" s="7">
        <v>9</v>
      </c>
      <c r="B11" s="7" t="s">
        <v>23</v>
      </c>
      <c r="C11" s="4">
        <f t="shared" si="0"/>
        <v>5</v>
      </c>
      <c r="D11" s="7">
        <v>0</v>
      </c>
      <c r="E11" s="7">
        <v>0</v>
      </c>
      <c r="F11" s="8">
        <v>5</v>
      </c>
      <c r="G11" s="8">
        <f t="shared" si="1"/>
        <v>12.5</v>
      </c>
      <c r="H11" s="8">
        <v>0</v>
      </c>
      <c r="I11" s="8">
        <v>12.5</v>
      </c>
      <c r="J11" s="10">
        <v>5</v>
      </c>
      <c r="K11" s="8">
        <f t="shared" si="2"/>
        <v>0</v>
      </c>
      <c r="L11" s="8">
        <f t="shared" si="3"/>
        <v>5</v>
      </c>
      <c r="M11" s="8">
        <f t="shared" si="4"/>
        <v>12.5</v>
      </c>
      <c r="N11" s="11"/>
    </row>
    <row r="12" spans="1:14">
      <c r="A12" s="7">
        <v>10</v>
      </c>
      <c r="B12" s="7" t="s">
        <v>24</v>
      </c>
      <c r="C12" s="4">
        <f t="shared" si="0"/>
        <v>1</v>
      </c>
      <c r="D12" s="7">
        <v>1</v>
      </c>
      <c r="E12" s="7">
        <v>0</v>
      </c>
      <c r="F12" s="8">
        <v>0</v>
      </c>
      <c r="G12" s="8">
        <f t="shared" si="1"/>
        <v>0.75</v>
      </c>
      <c r="H12" s="8">
        <v>0.75</v>
      </c>
      <c r="I12" s="8">
        <v>0</v>
      </c>
      <c r="J12" s="10">
        <v>1</v>
      </c>
      <c r="K12" s="8">
        <f t="shared" si="2"/>
        <v>1</v>
      </c>
      <c r="L12" s="8">
        <f t="shared" si="3"/>
        <v>0</v>
      </c>
      <c r="M12" s="8">
        <f t="shared" si="4"/>
        <v>0.75</v>
      </c>
      <c r="N12" s="13"/>
    </row>
    <row r="13" spans="1:14">
      <c r="A13" s="7">
        <v>11</v>
      </c>
      <c r="B13" s="7" t="s">
        <v>25</v>
      </c>
      <c r="C13" s="4">
        <f t="shared" si="0"/>
        <v>8</v>
      </c>
      <c r="D13" s="7">
        <v>2</v>
      </c>
      <c r="E13" s="7">
        <v>1</v>
      </c>
      <c r="F13" s="8">
        <v>5</v>
      </c>
      <c r="G13" s="8">
        <f t="shared" si="1"/>
        <v>10</v>
      </c>
      <c r="H13" s="8">
        <v>2.5</v>
      </c>
      <c r="I13" s="8">
        <v>7.5</v>
      </c>
      <c r="J13" s="10">
        <v>8</v>
      </c>
      <c r="K13" s="8">
        <f t="shared" si="2"/>
        <v>3</v>
      </c>
      <c r="L13" s="8">
        <f t="shared" si="3"/>
        <v>6</v>
      </c>
      <c r="M13" s="8">
        <f t="shared" si="4"/>
        <v>10</v>
      </c>
      <c r="N13" s="11"/>
    </row>
    <row r="14" spans="1:14">
      <c r="A14" s="7">
        <v>12</v>
      </c>
      <c r="B14" s="7" t="s">
        <v>26</v>
      </c>
      <c r="C14" s="4">
        <f t="shared" si="0"/>
        <v>12</v>
      </c>
      <c r="D14" s="7">
        <v>2</v>
      </c>
      <c r="E14" s="7">
        <v>7</v>
      </c>
      <c r="F14" s="8">
        <v>3</v>
      </c>
      <c r="G14" s="8">
        <f t="shared" si="1"/>
        <v>34</v>
      </c>
      <c r="H14" s="8">
        <v>23.5</v>
      </c>
      <c r="I14" s="8">
        <v>10.5</v>
      </c>
      <c r="J14" s="10">
        <v>12</v>
      </c>
      <c r="K14" s="8">
        <f t="shared" si="2"/>
        <v>9</v>
      </c>
      <c r="L14" s="8">
        <f t="shared" si="3"/>
        <v>10</v>
      </c>
      <c r="M14" s="8">
        <f t="shared" si="4"/>
        <v>34</v>
      </c>
      <c r="N14" s="11"/>
    </row>
    <row r="15" spans="1:14">
      <c r="A15" s="7">
        <v>13</v>
      </c>
      <c r="B15" s="7" t="s">
        <v>27</v>
      </c>
      <c r="C15" s="4">
        <f t="shared" si="0"/>
        <v>3</v>
      </c>
      <c r="D15" s="7">
        <v>0</v>
      </c>
      <c r="E15" s="7">
        <v>3</v>
      </c>
      <c r="F15" s="8">
        <v>0</v>
      </c>
      <c r="G15" s="8">
        <f t="shared" si="1"/>
        <v>8</v>
      </c>
      <c r="H15" s="8">
        <v>8</v>
      </c>
      <c r="I15" s="8">
        <v>0</v>
      </c>
      <c r="J15" s="10">
        <v>3</v>
      </c>
      <c r="K15" s="8">
        <f t="shared" si="2"/>
        <v>3</v>
      </c>
      <c r="L15" s="8">
        <f t="shared" si="3"/>
        <v>3</v>
      </c>
      <c r="M15" s="8">
        <f t="shared" si="4"/>
        <v>8</v>
      </c>
      <c r="N15" s="13"/>
    </row>
    <row r="16" spans="1:14">
      <c r="A16" s="7">
        <v>14</v>
      </c>
      <c r="B16" s="7" t="s">
        <v>28</v>
      </c>
      <c r="C16" s="4">
        <f t="shared" si="0"/>
        <v>3</v>
      </c>
      <c r="D16" s="7">
        <v>0</v>
      </c>
      <c r="E16" s="7">
        <v>3</v>
      </c>
      <c r="F16" s="8">
        <v>0</v>
      </c>
      <c r="G16" s="8">
        <f t="shared" si="1"/>
        <v>5.5</v>
      </c>
      <c r="H16" s="8">
        <v>5.5</v>
      </c>
      <c r="I16" s="8">
        <v>0</v>
      </c>
      <c r="J16" s="10">
        <v>3</v>
      </c>
      <c r="K16" s="8">
        <f t="shared" si="2"/>
        <v>3</v>
      </c>
      <c r="L16" s="8">
        <f t="shared" si="3"/>
        <v>3</v>
      </c>
      <c r="M16" s="8">
        <f t="shared" si="4"/>
        <v>5.5</v>
      </c>
      <c r="N16" s="11"/>
    </row>
    <row r="17" spans="1:14">
      <c r="A17" s="7">
        <v>15</v>
      </c>
      <c r="B17" s="7" t="s">
        <v>29</v>
      </c>
      <c r="C17" s="4">
        <f t="shared" si="0"/>
        <v>4</v>
      </c>
      <c r="D17" s="7">
        <v>0</v>
      </c>
      <c r="E17" s="7">
        <v>2</v>
      </c>
      <c r="F17" s="8">
        <v>2</v>
      </c>
      <c r="G17" s="8">
        <f t="shared" si="1"/>
        <v>11.5</v>
      </c>
      <c r="H17" s="8">
        <v>4.5</v>
      </c>
      <c r="I17" s="8">
        <v>7</v>
      </c>
      <c r="J17" s="10">
        <v>4</v>
      </c>
      <c r="K17" s="8">
        <f t="shared" si="2"/>
        <v>2</v>
      </c>
      <c r="L17" s="8">
        <f t="shared" si="3"/>
        <v>4</v>
      </c>
      <c r="M17" s="8">
        <f t="shared" si="4"/>
        <v>11.5</v>
      </c>
      <c r="N17" s="13"/>
    </row>
    <row r="18" spans="1:14">
      <c r="A18" s="7">
        <v>16</v>
      </c>
      <c r="B18" s="7" t="s">
        <v>30</v>
      </c>
      <c r="C18" s="4">
        <f t="shared" si="0"/>
        <v>3</v>
      </c>
      <c r="D18" s="7">
        <v>2</v>
      </c>
      <c r="E18" s="7">
        <v>1</v>
      </c>
      <c r="F18" s="8">
        <v>0</v>
      </c>
      <c r="G18" s="8">
        <f t="shared" si="1"/>
        <v>5</v>
      </c>
      <c r="H18" s="8">
        <v>5</v>
      </c>
      <c r="I18" s="8">
        <v>0</v>
      </c>
      <c r="J18" s="10">
        <v>3</v>
      </c>
      <c r="K18" s="8">
        <f t="shared" si="2"/>
        <v>3</v>
      </c>
      <c r="L18" s="8">
        <f t="shared" si="3"/>
        <v>1</v>
      </c>
      <c r="M18" s="8">
        <f t="shared" si="4"/>
        <v>5</v>
      </c>
      <c r="N18" s="11"/>
    </row>
    <row r="19" spans="1:14">
      <c r="A19" s="7">
        <v>17</v>
      </c>
      <c r="B19" s="7" t="s">
        <v>31</v>
      </c>
      <c r="C19" s="4">
        <f t="shared" si="0"/>
        <v>7</v>
      </c>
      <c r="D19" s="7">
        <v>0</v>
      </c>
      <c r="E19" s="7">
        <v>0</v>
      </c>
      <c r="F19" s="8">
        <v>7</v>
      </c>
      <c r="G19" s="8">
        <f t="shared" si="1"/>
        <v>22.8358</v>
      </c>
      <c r="H19" s="8">
        <v>0</v>
      </c>
      <c r="I19" s="8">
        <v>22.8358</v>
      </c>
      <c r="J19" s="10">
        <v>7</v>
      </c>
      <c r="K19" s="8">
        <f t="shared" si="2"/>
        <v>0</v>
      </c>
      <c r="L19" s="8">
        <f t="shared" si="3"/>
        <v>7</v>
      </c>
      <c r="M19" s="8">
        <f t="shared" si="4"/>
        <v>22.8358</v>
      </c>
      <c r="N19" s="11"/>
    </row>
    <row r="20" spans="1:14">
      <c r="A20" s="7">
        <v>18</v>
      </c>
      <c r="B20" s="7" t="s">
        <v>32</v>
      </c>
      <c r="C20" s="4">
        <f t="shared" si="0"/>
        <v>12</v>
      </c>
      <c r="D20" s="7">
        <v>2</v>
      </c>
      <c r="E20" s="7">
        <v>2</v>
      </c>
      <c r="F20" s="8">
        <v>8</v>
      </c>
      <c r="G20" s="8">
        <f t="shared" si="1"/>
        <v>26.5</v>
      </c>
      <c r="H20" s="8">
        <v>3.5</v>
      </c>
      <c r="I20" s="8">
        <v>23</v>
      </c>
      <c r="J20" s="10">
        <v>12</v>
      </c>
      <c r="K20" s="8">
        <f t="shared" si="2"/>
        <v>4</v>
      </c>
      <c r="L20" s="8">
        <f t="shared" si="3"/>
        <v>10</v>
      </c>
      <c r="M20" s="8">
        <f t="shared" si="4"/>
        <v>26.5</v>
      </c>
      <c r="N20" s="13"/>
    </row>
    <row r="21" spans="1:14">
      <c r="A21" s="7">
        <v>19</v>
      </c>
      <c r="B21" s="7" t="s">
        <v>33</v>
      </c>
      <c r="C21" s="4">
        <f t="shared" si="0"/>
        <v>8</v>
      </c>
      <c r="D21" s="7">
        <v>1</v>
      </c>
      <c r="E21" s="7">
        <v>1</v>
      </c>
      <c r="F21" s="8">
        <v>6</v>
      </c>
      <c r="G21" s="8">
        <f t="shared" si="1"/>
        <v>24.5</v>
      </c>
      <c r="H21" s="8">
        <v>4.25</v>
      </c>
      <c r="I21" s="8">
        <v>20.25</v>
      </c>
      <c r="J21" s="10">
        <v>8</v>
      </c>
      <c r="K21" s="8">
        <f t="shared" si="2"/>
        <v>2</v>
      </c>
      <c r="L21" s="8">
        <f t="shared" si="3"/>
        <v>7</v>
      </c>
      <c r="M21" s="8">
        <f t="shared" si="4"/>
        <v>24.5</v>
      </c>
      <c r="N21" s="11"/>
    </row>
    <row r="22" spans="1:14">
      <c r="A22" s="7">
        <v>20</v>
      </c>
      <c r="B22" s="7" t="s">
        <v>34</v>
      </c>
      <c r="C22" s="4">
        <f t="shared" si="0"/>
        <v>2</v>
      </c>
      <c r="D22" s="7">
        <v>0</v>
      </c>
      <c r="E22" s="7">
        <v>1</v>
      </c>
      <c r="F22" s="8">
        <v>1</v>
      </c>
      <c r="G22" s="8">
        <f t="shared" si="1"/>
        <v>7</v>
      </c>
      <c r="H22" s="8">
        <v>3.5</v>
      </c>
      <c r="I22" s="8">
        <v>3.5</v>
      </c>
      <c r="J22" s="10">
        <v>2</v>
      </c>
      <c r="K22" s="8">
        <f t="shared" si="2"/>
        <v>1</v>
      </c>
      <c r="L22" s="8">
        <f t="shared" si="3"/>
        <v>2</v>
      </c>
      <c r="M22" s="8">
        <f t="shared" si="4"/>
        <v>7</v>
      </c>
      <c r="N22" s="11"/>
    </row>
    <row r="23" spans="1:14">
      <c r="A23" s="7">
        <v>21</v>
      </c>
      <c r="B23" s="7" t="s">
        <v>35</v>
      </c>
      <c r="C23" s="4">
        <f t="shared" si="0"/>
        <v>3</v>
      </c>
      <c r="D23" s="7">
        <v>1</v>
      </c>
      <c r="E23" s="7">
        <v>2</v>
      </c>
      <c r="F23" s="8">
        <v>0</v>
      </c>
      <c r="G23" s="8">
        <f t="shared" si="1"/>
        <v>2.75</v>
      </c>
      <c r="H23" s="8">
        <v>2.75</v>
      </c>
      <c r="I23" s="8">
        <v>0</v>
      </c>
      <c r="J23" s="10">
        <v>3</v>
      </c>
      <c r="K23" s="8">
        <f t="shared" si="2"/>
        <v>3</v>
      </c>
      <c r="L23" s="8">
        <f t="shared" si="3"/>
        <v>2</v>
      </c>
      <c r="M23" s="8">
        <f t="shared" si="4"/>
        <v>2.75</v>
      </c>
      <c r="N23" s="13"/>
    </row>
    <row r="24" spans="1:14">
      <c r="A24" s="7">
        <v>22</v>
      </c>
      <c r="B24" s="7" t="s">
        <v>36</v>
      </c>
      <c r="C24" s="4">
        <f t="shared" si="0"/>
        <v>2</v>
      </c>
      <c r="D24" s="7">
        <v>0</v>
      </c>
      <c r="E24" s="7">
        <v>2</v>
      </c>
      <c r="F24" s="8">
        <v>0</v>
      </c>
      <c r="G24" s="8">
        <f t="shared" si="1"/>
        <v>4.5</v>
      </c>
      <c r="H24" s="8">
        <v>4.5</v>
      </c>
      <c r="I24" s="8">
        <v>0</v>
      </c>
      <c r="J24" s="10">
        <v>2</v>
      </c>
      <c r="K24" s="8">
        <f t="shared" si="2"/>
        <v>2</v>
      </c>
      <c r="L24" s="8">
        <f t="shared" si="3"/>
        <v>2</v>
      </c>
      <c r="M24" s="8">
        <f t="shared" si="4"/>
        <v>4.5</v>
      </c>
      <c r="N24" s="11"/>
    </row>
    <row r="25" spans="1:14">
      <c r="A25" s="7">
        <v>23</v>
      </c>
      <c r="B25" s="7" t="s">
        <v>37</v>
      </c>
      <c r="C25" s="4">
        <f t="shared" si="0"/>
        <v>2</v>
      </c>
      <c r="D25" s="7">
        <v>1</v>
      </c>
      <c r="E25" s="7"/>
      <c r="F25" s="8">
        <v>1</v>
      </c>
      <c r="G25" s="8">
        <f t="shared" si="1"/>
        <v>4.25</v>
      </c>
      <c r="H25" s="8">
        <v>0.75</v>
      </c>
      <c r="I25" s="8">
        <v>3.5</v>
      </c>
      <c r="J25" s="10">
        <v>2</v>
      </c>
      <c r="K25" s="8">
        <f t="shared" si="2"/>
        <v>1</v>
      </c>
      <c r="L25" s="8">
        <f t="shared" si="3"/>
        <v>1</v>
      </c>
      <c r="M25" s="8">
        <f t="shared" si="4"/>
        <v>4.25</v>
      </c>
      <c r="N25" s="13"/>
    </row>
    <row r="26" spans="1:14">
      <c r="A26" s="7">
        <v>24</v>
      </c>
      <c r="B26" s="7" t="s">
        <v>38</v>
      </c>
      <c r="C26" s="4">
        <f t="shared" si="0"/>
        <v>8</v>
      </c>
      <c r="D26" s="7">
        <v>2</v>
      </c>
      <c r="E26" s="7">
        <v>5</v>
      </c>
      <c r="F26" s="8">
        <v>1</v>
      </c>
      <c r="G26" s="8">
        <f t="shared" si="1"/>
        <v>17.5</v>
      </c>
      <c r="H26" s="8">
        <v>14</v>
      </c>
      <c r="I26" s="8">
        <v>3.5</v>
      </c>
      <c r="J26" s="10">
        <v>8</v>
      </c>
      <c r="K26" s="8">
        <f t="shared" si="2"/>
        <v>7</v>
      </c>
      <c r="L26" s="8">
        <f t="shared" si="3"/>
        <v>6</v>
      </c>
      <c r="M26" s="8">
        <f t="shared" si="4"/>
        <v>17.5</v>
      </c>
      <c r="N26" s="11"/>
    </row>
    <row r="27" spans="1:14">
      <c r="A27" s="8" t="s">
        <v>39</v>
      </c>
      <c r="B27" s="8"/>
      <c r="C27" s="4">
        <f t="shared" si="0"/>
        <v>132</v>
      </c>
      <c r="D27" s="8">
        <f>SUM(D4:D26)</f>
        <v>24</v>
      </c>
      <c r="E27" s="8">
        <f>SUM(E4:E26)</f>
        <v>47</v>
      </c>
      <c r="F27" s="8">
        <f>SUM(F3:F26)</f>
        <v>61</v>
      </c>
      <c r="G27" s="8">
        <f t="shared" si="1"/>
        <v>327.1058</v>
      </c>
      <c r="H27" s="8">
        <f>SUM(H4:H26)</f>
        <v>138</v>
      </c>
      <c r="I27" s="8">
        <f>SUM(I3:I26)</f>
        <v>189.1058</v>
      </c>
      <c r="J27" s="10">
        <v>132</v>
      </c>
      <c r="K27" s="8">
        <f t="shared" si="2"/>
        <v>71</v>
      </c>
      <c r="L27" s="8">
        <f t="shared" si="3"/>
        <v>108</v>
      </c>
      <c r="M27" s="8">
        <f t="shared" si="4"/>
        <v>327.1058</v>
      </c>
      <c r="N27" s="16"/>
    </row>
  </sheetData>
  <mergeCells count="2">
    <mergeCell ref="A1:N1"/>
    <mergeCell ref="A27:B27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AUUSPRO</cp:lastModifiedBy>
  <dcterms:created xsi:type="dcterms:W3CDTF">2019-12-08T11:05:00Z</dcterms:created>
  <dcterms:modified xsi:type="dcterms:W3CDTF">2021-02-04T02:17:32Z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2052-11.1.0.9929</vt:lpwstr>
  </property>
</Properties>
</file>